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530" yWindow="645" windowWidth="12120" windowHeight="7950" tabRatio="667" activeTab="5"/>
  </bookViews>
  <sheets>
    <sheet name="Bandits" sheetId="39" r:id="rId1"/>
    <sheet name="Outlaws" sheetId="40" r:id="rId2"/>
    <sheet name="Young Lions" sheetId="48" r:id="rId3"/>
    <sheet name="Semi-Pro" sheetId="45" r:id="rId4"/>
    <sheet name="Masters" sheetId="37" r:id="rId5"/>
    <sheet name="Pro" sheetId="55" r:id="rId6"/>
    <sheet name="Sheet1" sheetId="56" state="hidden" r:id="rId7"/>
  </sheets>
  <definedNames>
    <definedName name="_Key1" localSheetId="5" hidden="1">#REF!</definedName>
    <definedName name="_Key1" hidden="1">#REF!</definedName>
    <definedName name="_Order1" hidden="1">0</definedName>
    <definedName name="_Sort" localSheetId="5" hidden="1">#REF!</definedName>
    <definedName name="_Sort" hidden="1">#REF!</definedName>
    <definedName name="_xlnm.Print_Area" localSheetId="0">Bandits!$A$1:$X$20</definedName>
    <definedName name="_xlnm.Print_Area" localSheetId="4">Masters!$A$1:$X$20</definedName>
    <definedName name="_xlnm.Print_Area" localSheetId="1">Outlaws!$A$1:$X$20</definedName>
  </definedNames>
  <calcPr calcId="145621"/>
</workbook>
</file>

<file path=xl/calcChain.xml><?xml version="1.0" encoding="utf-8"?>
<calcChain xmlns="http://schemas.openxmlformats.org/spreadsheetml/2006/main">
  <c r="E14" i="37" l="1"/>
  <c r="F14" i="37" s="1"/>
  <c r="D14" i="37"/>
  <c r="G14" i="37"/>
  <c r="H16" i="37" l="1"/>
  <c r="I16" i="37"/>
  <c r="J16" i="37"/>
  <c r="K16" i="37"/>
  <c r="L16" i="37"/>
  <c r="M16" i="37"/>
  <c r="N16" i="37"/>
  <c r="O16" i="37"/>
  <c r="Q16" i="37"/>
  <c r="R16" i="37"/>
  <c r="S16" i="37"/>
  <c r="T16" i="37"/>
  <c r="U16" i="37"/>
  <c r="V16" i="37"/>
  <c r="W16" i="37"/>
  <c r="X16" i="37"/>
  <c r="E15" i="55" l="1"/>
  <c r="D15" i="55"/>
  <c r="G15" i="55"/>
  <c r="E16" i="55"/>
  <c r="D16" i="55"/>
  <c r="G16" i="55"/>
  <c r="E11" i="55"/>
  <c r="D11" i="55"/>
  <c r="G11" i="55"/>
  <c r="E17" i="55"/>
  <c r="D17" i="55"/>
  <c r="G17" i="55"/>
  <c r="E10" i="55"/>
  <c r="D10" i="55"/>
  <c r="G10" i="55"/>
  <c r="E14" i="55"/>
  <c r="D14" i="55"/>
  <c r="G14" i="55"/>
  <c r="R19" i="55"/>
  <c r="I19" i="55"/>
  <c r="D10" i="37"/>
  <c r="E10" i="37"/>
  <c r="G10" i="37"/>
  <c r="D11" i="37"/>
  <c r="E11" i="37"/>
  <c r="G11" i="37"/>
  <c r="D15" i="37"/>
  <c r="E15" i="37"/>
  <c r="G15" i="37"/>
  <c r="D12" i="37"/>
  <c r="E12" i="37"/>
  <c r="G12" i="37"/>
  <c r="D13" i="37"/>
  <c r="E13" i="37"/>
  <c r="G13" i="37"/>
  <c r="R19" i="48"/>
  <c r="R17" i="45"/>
  <c r="I17" i="45"/>
  <c r="D12" i="45"/>
  <c r="E12" i="45"/>
  <c r="G12" i="45"/>
  <c r="D13" i="45"/>
  <c r="E13" i="45"/>
  <c r="G13" i="45"/>
  <c r="D14" i="45"/>
  <c r="E14" i="45"/>
  <c r="G14" i="45"/>
  <c r="I19" i="48"/>
  <c r="D11" i="48"/>
  <c r="E11" i="48"/>
  <c r="G11" i="48"/>
  <c r="D10" i="48"/>
  <c r="E10" i="48"/>
  <c r="G10" i="48"/>
  <c r="D12" i="48"/>
  <c r="E12" i="48"/>
  <c r="G12" i="48"/>
  <c r="D13" i="48"/>
  <c r="E13" i="48"/>
  <c r="G13" i="48"/>
  <c r="D14" i="48"/>
  <c r="E14" i="48"/>
  <c r="G14" i="48"/>
  <c r="D16" i="48"/>
  <c r="E16" i="48"/>
  <c r="G16" i="48"/>
  <c r="E7" i="48" l="1"/>
  <c r="E11" i="45"/>
  <c r="D11" i="45"/>
  <c r="G11" i="45"/>
  <c r="G9" i="48"/>
  <c r="G18" i="48"/>
  <c r="E9" i="48"/>
  <c r="E18" i="48"/>
  <c r="D9" i="48"/>
  <c r="D18" i="48"/>
  <c r="G8" i="37"/>
  <c r="E8" i="37"/>
  <c r="D8" i="37"/>
  <c r="G9" i="40"/>
  <c r="E9" i="40"/>
  <c r="D9" i="40"/>
  <c r="G8" i="55"/>
  <c r="G9" i="55"/>
  <c r="E8" i="55"/>
  <c r="E9" i="55"/>
  <c r="D8" i="55"/>
  <c r="D9" i="55"/>
  <c r="G9" i="37"/>
  <c r="E9" i="37"/>
  <c r="D9" i="37"/>
  <c r="G6" i="45"/>
  <c r="E6" i="45"/>
  <c r="F14" i="45" s="1"/>
  <c r="D6" i="45"/>
  <c r="G11" i="40"/>
  <c r="G14" i="40"/>
  <c r="E11" i="40"/>
  <c r="E14" i="40"/>
  <c r="D11" i="40"/>
  <c r="D14" i="40"/>
  <c r="G9" i="39"/>
  <c r="E9" i="39"/>
  <c r="D9" i="39"/>
  <c r="G15" i="40"/>
  <c r="E15" i="40"/>
  <c r="D15" i="40"/>
  <c r="G14" i="39"/>
  <c r="E14" i="39"/>
  <c r="D14" i="39"/>
  <c r="G7" i="37"/>
  <c r="E7" i="37"/>
  <c r="D7" i="37"/>
  <c r="G10" i="45"/>
  <c r="E10" i="45"/>
  <c r="D10" i="45"/>
  <c r="G17" i="48"/>
  <c r="E17" i="48"/>
  <c r="D17" i="48"/>
  <c r="G12" i="40"/>
  <c r="E12" i="40"/>
  <c r="D12" i="40"/>
  <c r="G8" i="40"/>
  <c r="E8" i="40"/>
  <c r="D8" i="40"/>
  <c r="G13" i="55"/>
  <c r="E13" i="55"/>
  <c r="D13" i="55"/>
  <c r="G16" i="45"/>
  <c r="E16" i="45"/>
  <c r="D16" i="45"/>
  <c r="G13" i="40"/>
  <c r="E13" i="40"/>
  <c r="D13" i="40"/>
  <c r="M17" i="40"/>
  <c r="G7" i="45"/>
  <c r="E7" i="45"/>
  <c r="D7" i="45"/>
  <c r="G7" i="48"/>
  <c r="D7" i="48"/>
  <c r="G9" i="45"/>
  <c r="E9" i="45"/>
  <c r="D9" i="45"/>
  <c r="D10" i="39"/>
  <c r="D6" i="39"/>
  <c r="D8" i="39"/>
  <c r="D13" i="39"/>
  <c r="D11" i="39"/>
  <c r="D7" i="39"/>
  <c r="G12" i="39"/>
  <c r="E12" i="39"/>
  <c r="D12" i="39"/>
  <c r="G7" i="39"/>
  <c r="E7" i="39"/>
  <c r="E8" i="48"/>
  <c r="E11" i="39"/>
  <c r="G11" i="39"/>
  <c r="X19" i="55"/>
  <c r="W19" i="55"/>
  <c r="V19" i="55"/>
  <c r="U19" i="55"/>
  <c r="T19" i="55"/>
  <c r="S19" i="55"/>
  <c r="Q19" i="55"/>
  <c r="O19" i="55"/>
  <c r="N19" i="55"/>
  <c r="M19" i="55"/>
  <c r="L19" i="55"/>
  <c r="K19" i="55"/>
  <c r="J19" i="55"/>
  <c r="H19" i="55"/>
  <c r="G7" i="55"/>
  <c r="E7" i="55"/>
  <c r="D7" i="55"/>
  <c r="G12" i="55"/>
  <c r="E12" i="55"/>
  <c r="D12" i="55"/>
  <c r="A8" i="55"/>
  <c r="A9" i="55" s="1"/>
  <c r="A10" i="55" s="1"/>
  <c r="A11" i="55" s="1"/>
  <c r="A12" i="55" s="1"/>
  <c r="A13" i="55" s="1"/>
  <c r="A14" i="55" s="1"/>
  <c r="A15" i="55" s="1"/>
  <c r="A16" i="55" s="1"/>
  <c r="A17" i="55" s="1"/>
  <c r="X17" i="45"/>
  <c r="W17" i="45"/>
  <c r="V17" i="45"/>
  <c r="U17" i="45"/>
  <c r="T17" i="45"/>
  <c r="S17" i="45"/>
  <c r="Q17" i="45"/>
  <c r="O17" i="45"/>
  <c r="N17" i="45"/>
  <c r="M17" i="45"/>
  <c r="L17" i="45"/>
  <c r="K17" i="45"/>
  <c r="J17" i="45"/>
  <c r="H17" i="45"/>
  <c r="G15" i="45"/>
  <c r="E15" i="45"/>
  <c r="D15" i="45"/>
  <c r="G8" i="45"/>
  <c r="E8" i="45"/>
  <c r="D8" i="45"/>
  <c r="A7" i="45"/>
  <c r="A8" i="45" s="1"/>
  <c r="A9" i="45" s="1"/>
  <c r="A10" i="45" s="1"/>
  <c r="A11" i="45" s="1"/>
  <c r="A12" i="45" s="1"/>
  <c r="A13" i="45" s="1"/>
  <c r="A14" i="45" s="1"/>
  <c r="A15" i="45" s="1"/>
  <c r="X19" i="48"/>
  <c r="W19" i="48"/>
  <c r="V19" i="48"/>
  <c r="U19" i="48"/>
  <c r="T19" i="48"/>
  <c r="S19" i="48"/>
  <c r="Q19" i="48"/>
  <c r="O19" i="48"/>
  <c r="N19" i="48"/>
  <c r="M19" i="48"/>
  <c r="L19" i="48"/>
  <c r="K19" i="48"/>
  <c r="J19" i="48"/>
  <c r="H19" i="48"/>
  <c r="G15" i="48"/>
  <c r="E15" i="48"/>
  <c r="D15" i="48"/>
  <c r="G6" i="48"/>
  <c r="E6" i="48"/>
  <c r="F11" i="48" s="1"/>
  <c r="D6" i="48"/>
  <c r="G8" i="48"/>
  <c r="D8" i="48"/>
  <c r="X17" i="40"/>
  <c r="W17" i="40"/>
  <c r="V17" i="40"/>
  <c r="U17" i="40"/>
  <c r="T17" i="40"/>
  <c r="S17" i="40"/>
  <c r="R17" i="40"/>
  <c r="Q17" i="40"/>
  <c r="O17" i="40"/>
  <c r="N17" i="40"/>
  <c r="L17" i="40"/>
  <c r="K17" i="40"/>
  <c r="J17" i="40"/>
  <c r="I17" i="40"/>
  <c r="H17" i="40"/>
  <c r="G7" i="40"/>
  <c r="E7" i="40"/>
  <c r="D7" i="40"/>
  <c r="G6" i="40"/>
  <c r="E6" i="40"/>
  <c r="D6" i="40"/>
  <c r="G10" i="40"/>
  <c r="E10" i="40"/>
  <c r="D10" i="40"/>
  <c r="A7" i="40"/>
  <c r="A8" i="40" s="1"/>
  <c r="A9" i="40" s="1"/>
  <c r="A10" i="40" s="1"/>
  <c r="A11" i="40" s="1"/>
  <c r="A12" i="40" s="1"/>
  <c r="A13" i="40" s="1"/>
  <c r="A14" i="40" s="1"/>
  <c r="A15" i="40" s="1"/>
  <c r="O16" i="39"/>
  <c r="N16" i="39"/>
  <c r="M16" i="39"/>
  <c r="L16" i="39"/>
  <c r="K16" i="39"/>
  <c r="J16" i="39"/>
  <c r="I16" i="39"/>
  <c r="H16" i="39"/>
  <c r="G8" i="39"/>
  <c r="E8" i="39"/>
  <c r="G6" i="39"/>
  <c r="E6" i="39"/>
  <c r="G13" i="39"/>
  <c r="E13" i="39"/>
  <c r="G10" i="39"/>
  <c r="E10" i="39"/>
  <c r="A7" i="39"/>
  <c r="A8" i="39" s="1"/>
  <c r="A9" i="39" s="1"/>
  <c r="A10" i="39" s="1"/>
  <c r="A11" i="39" s="1"/>
  <c r="A12" i="39" s="1"/>
  <c r="A13" i="39" s="1"/>
  <c r="A14" i="39" s="1"/>
  <c r="F11" i="55" l="1"/>
  <c r="F12" i="45"/>
  <c r="F16" i="48"/>
  <c r="F14" i="55"/>
  <c r="F10" i="55"/>
  <c r="F16" i="55"/>
  <c r="F17" i="55"/>
  <c r="F15" i="55"/>
  <c r="F11" i="37"/>
  <c r="F13" i="37"/>
  <c r="F12" i="37"/>
  <c r="F15" i="37"/>
  <c r="F10" i="37"/>
  <c r="F13" i="45"/>
  <c r="F10" i="48"/>
  <c r="F12" i="48"/>
  <c r="F14" i="48"/>
  <c r="F13" i="48"/>
  <c r="D19" i="39"/>
  <c r="D22" i="48"/>
  <c r="D23" i="55"/>
  <c r="D20" i="37"/>
  <c r="F11" i="45"/>
  <c r="D21" i="45"/>
  <c r="D20" i="40"/>
  <c r="F13" i="55"/>
  <c r="F18" i="48"/>
  <c r="F9" i="48"/>
  <c r="F8" i="37"/>
  <c r="F9" i="40"/>
  <c r="F9" i="39"/>
  <c r="F17" i="48"/>
  <c r="F6" i="45"/>
  <c r="F9" i="55"/>
  <c r="F8" i="55"/>
  <c r="F13" i="40"/>
  <c r="F11" i="40"/>
  <c r="F9" i="37"/>
  <c r="F8" i="40"/>
  <c r="F14" i="40"/>
  <c r="F14" i="39"/>
  <c r="F15" i="40"/>
  <c r="F12" i="40"/>
  <c r="F7" i="37"/>
  <c r="F10" i="45"/>
  <c r="F16" i="45"/>
  <c r="F7" i="45"/>
  <c r="F15" i="45"/>
  <c r="F8" i="45"/>
  <c r="F9" i="45"/>
  <c r="F7" i="48"/>
  <c r="F12" i="39"/>
  <c r="F7" i="39"/>
  <c r="F8" i="48"/>
  <c r="F8" i="39"/>
  <c r="F11" i="39"/>
  <c r="F7" i="40"/>
  <c r="F6" i="40"/>
  <c r="F13" i="39"/>
  <c r="F10" i="39"/>
  <c r="F6" i="39"/>
  <c r="F6" i="48"/>
  <c r="F7" i="55"/>
  <c r="F12" i="55"/>
  <c r="D22" i="55"/>
  <c r="D19" i="37"/>
  <c r="D20" i="45"/>
  <c r="F15" i="48"/>
  <c r="F10" i="40"/>
</calcChain>
</file>

<file path=xl/sharedStrings.xml><?xml version="1.0" encoding="utf-8"?>
<sst xmlns="http://schemas.openxmlformats.org/spreadsheetml/2006/main" count="233" uniqueCount="129">
  <si>
    <t>Total</t>
  </si>
  <si>
    <t xml:space="preserve">Points </t>
  </si>
  <si>
    <t>Average</t>
  </si>
  <si>
    <t>Entered</t>
  </si>
  <si>
    <t>Points</t>
  </si>
  <si>
    <t>Back</t>
  </si>
  <si>
    <t>Finish</t>
  </si>
  <si>
    <t>Pos.</t>
  </si>
  <si>
    <t>Total Events</t>
  </si>
  <si>
    <t>Track Point Races</t>
  </si>
  <si>
    <t>Avg. Entries</t>
  </si>
  <si>
    <t>Weekly Points</t>
  </si>
  <si>
    <t>Total Purse Payout</t>
  </si>
  <si>
    <t>Car #</t>
  </si>
  <si>
    <t>Driver</t>
  </si>
  <si>
    <t>Weekly Finishes</t>
  </si>
  <si>
    <t>Races</t>
  </si>
  <si>
    <t>54</t>
  </si>
  <si>
    <t>14</t>
  </si>
  <si>
    <t>29</t>
  </si>
  <si>
    <t>7</t>
  </si>
  <si>
    <t>9</t>
  </si>
  <si>
    <t>12</t>
  </si>
  <si>
    <t>Scott Joy</t>
  </si>
  <si>
    <t>18</t>
  </si>
  <si>
    <t>22</t>
  </si>
  <si>
    <t>Jordan Black</t>
  </si>
  <si>
    <t>3</t>
  </si>
  <si>
    <t>15</t>
  </si>
  <si>
    <t>32</t>
  </si>
  <si>
    <t>44</t>
  </si>
  <si>
    <t>Josh Kossek</t>
  </si>
  <si>
    <t>43</t>
  </si>
  <si>
    <t>24</t>
  </si>
  <si>
    <t>77</t>
  </si>
  <si>
    <t>Bryson Ruff</t>
  </si>
  <si>
    <t>26</t>
  </si>
  <si>
    <t>1</t>
  </si>
  <si>
    <t>Sam Mayer</t>
  </si>
  <si>
    <t>4H</t>
  </si>
  <si>
    <t>41</t>
  </si>
  <si>
    <t>Josh Speas</t>
  </si>
  <si>
    <t xml:space="preserve"> BANDITS</t>
  </si>
  <si>
    <t>OUTLAWS</t>
  </si>
  <si>
    <t xml:space="preserve"> MASTERS</t>
  </si>
  <si>
    <t>D J Canipe</t>
  </si>
  <si>
    <t>20RB</t>
  </si>
  <si>
    <t>38</t>
  </si>
  <si>
    <t>Brody Pope</t>
  </si>
  <si>
    <t>Harrison Halder</t>
  </si>
  <si>
    <t>Sammy Smith</t>
  </si>
  <si>
    <t>Roy Hayes</t>
  </si>
  <si>
    <t>56</t>
  </si>
  <si>
    <t>95</t>
  </si>
  <si>
    <t>88</t>
  </si>
  <si>
    <t>34</t>
  </si>
  <si>
    <t>Jessica Dana</t>
  </si>
  <si>
    <t>Nolan Pope</t>
  </si>
  <si>
    <t>17</t>
  </si>
  <si>
    <t>71</t>
  </si>
  <si>
    <t>16</t>
  </si>
  <si>
    <t>97</t>
  </si>
  <si>
    <t>Holt Halder</t>
  </si>
  <si>
    <t>2016 RED WHITE and BLUE SERIES - CHAMPIONSHIP STANDINGS</t>
  </si>
  <si>
    <t>(After Round 4 of 8 - June 21, 2016)</t>
  </si>
  <si>
    <t>YOUNG LIONS</t>
  </si>
  <si>
    <t>SEMI PRO</t>
  </si>
  <si>
    <t>PROS</t>
  </si>
  <si>
    <t>99</t>
  </si>
  <si>
    <t>Clay Thompson</t>
  </si>
  <si>
    <t>Nathan Jackson</t>
  </si>
  <si>
    <t>Michael Gannon</t>
  </si>
  <si>
    <t>Kenneth Henderson</t>
  </si>
  <si>
    <t>Ryan Younginer</t>
  </si>
  <si>
    <t>Conner Younginer</t>
  </si>
  <si>
    <t>Blaise Maddox</t>
  </si>
  <si>
    <t>Ricky Springer</t>
  </si>
  <si>
    <t>5</t>
  </si>
  <si>
    <t>Gage Roberts</t>
  </si>
  <si>
    <t>30</t>
  </si>
  <si>
    <t>Trey Tadrzak</t>
  </si>
  <si>
    <t>Annabelle Mohwish</t>
  </si>
  <si>
    <t>57</t>
  </si>
  <si>
    <t>Max Brady</t>
  </si>
  <si>
    <t>Kenny Brady</t>
  </si>
  <si>
    <t>Gauntt Hudgins</t>
  </si>
  <si>
    <t>Connor Younginer</t>
  </si>
  <si>
    <t>24H</t>
  </si>
  <si>
    <t>Cale Hall</t>
  </si>
  <si>
    <t>Hunter Johnson</t>
  </si>
  <si>
    <t>98S</t>
  </si>
  <si>
    <t>Rafe Slate</t>
  </si>
  <si>
    <t>01</t>
  </si>
  <si>
    <t>Lawson Ingold</t>
  </si>
  <si>
    <t>28H</t>
  </si>
  <si>
    <t>Cody Hall</t>
  </si>
  <si>
    <t>Davis Rochester</t>
  </si>
  <si>
    <t>Jensen Jorgensen</t>
  </si>
  <si>
    <t>Hudson Halder</t>
  </si>
  <si>
    <t>98</t>
  </si>
  <si>
    <t>Amber Fleeman</t>
  </si>
  <si>
    <t>Brandon Brock</t>
  </si>
  <si>
    <t>13L</t>
  </si>
  <si>
    <t>David Lawerence</t>
  </si>
  <si>
    <t>Jonathan Timms</t>
  </si>
  <si>
    <t>Miranda Meredith</t>
  </si>
  <si>
    <t>Scott Moseley</t>
  </si>
  <si>
    <t xml:space="preserve">15 </t>
  </si>
  <si>
    <t>Bill Plemons Jr.</t>
  </si>
  <si>
    <t>Mark Swan</t>
  </si>
  <si>
    <t>72W</t>
  </si>
  <si>
    <t>Robbie Woodall</t>
  </si>
  <si>
    <t>19A</t>
  </si>
  <si>
    <t>Tony Armbruster</t>
  </si>
  <si>
    <t>Dennis Hecht</t>
  </si>
  <si>
    <t>Barry Bowen</t>
  </si>
  <si>
    <t>Robert Cheney</t>
  </si>
  <si>
    <t>7/6//2016</t>
  </si>
  <si>
    <t>11M</t>
  </si>
  <si>
    <t>William Martin</t>
  </si>
  <si>
    <t>Corey Heim</t>
  </si>
  <si>
    <t>Mike Weed</t>
  </si>
  <si>
    <t>Mason Massey</t>
  </si>
  <si>
    <t>Joshua Hicks</t>
  </si>
  <si>
    <t>Currie Pierce</t>
  </si>
  <si>
    <t>Dawson Fletcher</t>
  </si>
  <si>
    <t>Kaden Honeycutt</t>
  </si>
  <si>
    <t>William Plemons III</t>
  </si>
  <si>
    <t>Taylor Jorgensen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</si>
</sst>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0.0_)"/>
    <numFmt numFmtId="166" formatCode="&quot;$&quot;#,##0"/>
    <numFmt numFmtId="167" formatCode="0.0"/>
    <numFmt numFmtId="168" formatCode="m/d"/>
  </numFmts>
  <fonts count="30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8"/>
      <color indexed="8"/>
      <name val="Arial"/>
      <family val="2"/>
    </font>
    <font>
      <b/>
      <i/>
      <u/>
      <sz val="26"/>
      <name val="Arial"/>
      <family val="2"/>
    </font>
    <font>
      <b/>
      <i/>
      <u/>
      <sz val="28"/>
      <name val="Arial"/>
      <family val="2"/>
    </font>
    <font>
      <b/>
      <i/>
      <u/>
      <sz val="28"/>
      <name val="Arial Narrow"/>
      <family val="2"/>
    </font>
    <font>
      <b/>
      <u/>
      <sz val="14"/>
      <name val="Arial"/>
      <family val="2"/>
    </font>
    <font>
      <sz val="10"/>
      <name val="Courier"/>
      <family val="3"/>
    </font>
    <font>
      <sz val="28"/>
      <name val="Courier"/>
      <family val="3"/>
    </font>
    <font>
      <b/>
      <sz val="28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Arial Black"/>
      <family val="2"/>
    </font>
    <font>
      <sz val="18"/>
      <name val="Arial Black"/>
      <family val="2"/>
    </font>
    <font>
      <sz val="10"/>
      <name val="Courier"/>
    </font>
    <font>
      <b/>
      <sz val="26"/>
      <name val="Arial"/>
      <family val="2"/>
    </font>
    <font>
      <sz val="26"/>
      <name val="Arial"/>
      <family val="2"/>
    </font>
    <font>
      <sz val="10"/>
      <name val="Arial Narrow"/>
      <family val="2"/>
    </font>
    <font>
      <sz val="28"/>
      <name val="Arial"/>
      <family val="2"/>
    </font>
    <font>
      <b/>
      <sz val="18"/>
      <color indexed="8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4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0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quotePrefix="1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/>
    </xf>
    <xf numFmtId="14" fontId="8" fillId="0" borderId="0" xfId="0" applyNumberFormat="1" applyFont="1" applyBorder="1" applyAlignment="1" applyProtection="1">
      <alignment horizontal="center"/>
    </xf>
    <xf numFmtId="14" fontId="8" fillId="0" borderId="0" xfId="0" quotePrefix="1" applyNumberFormat="1" applyFont="1" applyBorder="1" applyAlignment="1" applyProtection="1">
      <alignment horizontal="center"/>
    </xf>
    <xf numFmtId="166" fontId="7" fillId="0" borderId="0" xfId="0" applyNumberFormat="1" applyFont="1" applyAlignment="1" applyProtection="1">
      <alignment horizontal="center"/>
    </xf>
    <xf numFmtId="167" fontId="7" fillId="0" borderId="0" xfId="0" applyNumberFormat="1" applyFont="1" applyAlignment="1" applyProtection="1">
      <alignment horizontal="center"/>
    </xf>
    <xf numFmtId="0" fontId="9" fillId="0" borderId="0" xfId="0" quotePrefix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Alignment="1">
      <alignment horizontal="left"/>
    </xf>
    <xf numFmtId="168" fontId="8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center"/>
    </xf>
    <xf numFmtId="164" fontId="8" fillId="0" borderId="4" xfId="0" applyNumberFormat="1" applyFont="1" applyBorder="1" applyAlignment="1" applyProtection="1">
      <alignment horizontal="center"/>
    </xf>
    <xf numFmtId="165" fontId="8" fillId="0" borderId="4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5" fontId="8" fillId="0" borderId="2" xfId="0" applyNumberFormat="1" applyFont="1" applyBorder="1" applyAlignment="1" applyProtection="1">
      <alignment horizontal="center"/>
    </xf>
    <xf numFmtId="0" fontId="8" fillId="0" borderId="6" xfId="0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168" fontId="8" fillId="0" borderId="12" xfId="0" quotePrefix="1" applyNumberFormat="1" applyFont="1" applyBorder="1" applyAlignment="1" applyProtection="1">
      <alignment horizontal="center"/>
    </xf>
    <xf numFmtId="165" fontId="8" fillId="0" borderId="7" xfId="0" applyNumberFormat="1" applyFont="1" applyBorder="1" applyAlignment="1" applyProtection="1">
      <alignment horizontal="center"/>
    </xf>
    <xf numFmtId="165" fontId="8" fillId="0" borderId="9" xfId="0" applyNumberFormat="1" applyFont="1" applyBorder="1" applyAlignment="1" applyProtection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/>
    <xf numFmtId="0" fontId="8" fillId="2" borderId="3" xfId="0" applyFont="1" applyFill="1" applyBorder="1" applyAlignment="1" applyProtection="1">
      <alignment horizontal="center"/>
    </xf>
    <xf numFmtId="0" fontId="9" fillId="0" borderId="2" xfId="0" quotePrefix="1" applyFont="1" applyBorder="1" applyAlignment="1" applyProtection="1">
      <alignment horizontal="center"/>
    </xf>
    <xf numFmtId="0" fontId="8" fillId="0" borderId="13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0" borderId="13" xfId="0" applyFont="1" applyBorder="1"/>
    <xf numFmtId="0" fontId="8" fillId="2" borderId="8" xfId="0" applyFont="1" applyFill="1" applyBorder="1" applyAlignment="1" applyProtection="1">
      <alignment horizontal="center"/>
    </xf>
    <xf numFmtId="0" fontId="15" fillId="0" borderId="2" xfId="0" quotePrefix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8" fillId="0" borderId="6" xfId="0" applyNumberFormat="1" applyFont="1" applyBorder="1" applyAlignment="1" applyProtection="1">
      <alignment horizontal="center"/>
    </xf>
    <xf numFmtId="0" fontId="11" fillId="0" borderId="15" xfId="0" applyFont="1" applyBorder="1"/>
    <xf numFmtId="0" fontId="11" fillId="0" borderId="13" xfId="0" applyFont="1" applyFill="1" applyBorder="1"/>
    <xf numFmtId="49" fontId="8" fillId="0" borderId="13" xfId="0" applyNumberFormat="1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3" xfId="0" applyFont="1" applyFill="1" applyBorder="1" applyAlignment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14" fontId="8" fillId="3" borderId="3" xfId="0" applyNumberFormat="1" applyFont="1" applyFill="1" applyBorder="1" applyAlignment="1" applyProtection="1">
      <alignment horizontal="center"/>
    </xf>
    <xf numFmtId="14" fontId="8" fillId="3" borderId="0" xfId="0" applyNumberFormat="1" applyFont="1" applyFill="1" applyBorder="1" applyAlignment="1" applyProtection="1">
      <alignment horizontal="center"/>
    </xf>
    <xf numFmtId="14" fontId="8" fillId="3" borderId="0" xfId="0" quotePrefix="1" applyNumberFormat="1" applyFont="1" applyFill="1" applyBorder="1" applyAlignment="1" applyProtection="1">
      <alignment horizontal="center"/>
    </xf>
    <xf numFmtId="14" fontId="8" fillId="3" borderId="20" xfId="0" applyNumberFormat="1" applyFont="1" applyFill="1" applyBorder="1" applyAlignment="1" applyProtection="1">
      <alignment horizontal="center"/>
    </xf>
    <xf numFmtId="14" fontId="8" fillId="3" borderId="7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8" fillId="0" borderId="0" xfId="0" applyFont="1"/>
    <xf numFmtId="0" fontId="8" fillId="0" borderId="12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21" fillId="3" borderId="3" xfId="0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justify"/>
    </xf>
    <xf numFmtId="0" fontId="6" fillId="0" borderId="19" xfId="0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165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quotePrefix="1" applyFont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4" fontId="6" fillId="0" borderId="0" xfId="0" quotePrefix="1" applyNumberFormat="1" applyFont="1" applyBorder="1" applyAlignment="1" applyProtection="1">
      <alignment horizontal="center"/>
    </xf>
    <xf numFmtId="0" fontId="20" fillId="0" borderId="13" xfId="0" applyFont="1" applyBorder="1" applyAlignment="1">
      <alignment horizontal="center"/>
    </xf>
    <xf numFmtId="0" fontId="8" fillId="0" borderId="15" xfId="0" applyFont="1" applyFill="1" applyBorder="1" applyAlignment="1"/>
    <xf numFmtId="49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0" fontId="2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justify"/>
    </xf>
    <xf numFmtId="0" fontId="11" fillId="0" borderId="13" xfId="0" applyFont="1" applyFill="1" applyBorder="1" applyAlignment="1">
      <alignment horizontal="justify"/>
    </xf>
    <xf numFmtId="0" fontId="21" fillId="0" borderId="13" xfId="0" applyFont="1" applyFill="1" applyBorder="1"/>
    <xf numFmtId="49" fontId="21" fillId="0" borderId="13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justify"/>
    </xf>
    <xf numFmtId="0" fontId="3" fillId="5" borderId="0" xfId="0" applyFont="1" applyFill="1" applyAlignment="1" applyProtection="1">
      <alignment horizontal="center"/>
    </xf>
    <xf numFmtId="165" fontId="7" fillId="0" borderId="0" xfId="0" applyNumberFormat="1" applyFont="1" applyAlignment="1" applyProtection="1">
      <alignment horizontal="center"/>
    </xf>
    <xf numFmtId="14" fontId="7" fillId="0" borderId="0" xfId="0" applyNumberFormat="1" applyFont="1" applyBorder="1" applyAlignment="1" applyProtection="1">
      <alignment horizontal="center"/>
    </xf>
    <xf numFmtId="14" fontId="7" fillId="0" borderId="0" xfId="0" quotePrefix="1" applyNumberFormat="1" applyFont="1" applyBorder="1" applyAlignment="1" applyProtection="1">
      <alignment horizontal="center"/>
    </xf>
    <xf numFmtId="0" fontId="2" fillId="4" borderId="0" xfId="0" applyFont="1" applyFill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4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14" fontId="23" fillId="0" borderId="0" xfId="0" quotePrefix="1" applyNumberFormat="1" applyFont="1" applyBorder="1" applyAlignment="1" applyProtection="1">
      <alignment horizontal="center"/>
    </xf>
    <xf numFmtId="14" fontId="23" fillId="0" borderId="0" xfId="0" applyNumberFormat="1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49" fontId="11" fillId="0" borderId="15" xfId="0" applyNumberFormat="1" applyFont="1" applyBorder="1" applyAlignment="1">
      <alignment horizontal="center"/>
    </xf>
    <xf numFmtId="0" fontId="20" fillId="0" borderId="15" xfId="0" applyFont="1" applyFill="1" applyBorder="1"/>
    <xf numFmtId="0" fontId="21" fillId="0" borderId="13" xfId="0" applyFont="1" applyFill="1" applyBorder="1" applyAlignment="1">
      <alignment horizontal="left"/>
    </xf>
    <xf numFmtId="14" fontId="8" fillId="3" borderId="1" xfId="0" applyNumberFormat="1" applyFont="1" applyFill="1" applyBorder="1" applyAlignment="1" applyProtection="1">
      <alignment horizontal="center"/>
    </xf>
    <xf numFmtId="0" fontId="11" fillId="3" borderId="3" xfId="0" applyFont="1" applyFill="1" applyBorder="1" applyAlignment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21" fillId="3" borderId="8" xfId="0" applyFont="1" applyFill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" fillId="0" borderId="0" xfId="0" applyFont="1"/>
    <xf numFmtId="49" fontId="8" fillId="0" borderId="13" xfId="2" applyNumberFormat="1" applyFont="1" applyBorder="1" applyAlignment="1">
      <alignment horizontal="center"/>
    </xf>
    <xf numFmtId="0" fontId="21" fillId="0" borderId="14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16" fontId="12" fillId="0" borderId="0" xfId="0" applyNumberFormat="1" applyFont="1" applyAlignment="1" applyProtection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2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22" fillId="3" borderId="3" xfId="0" applyFont="1" applyFill="1" applyBorder="1" applyAlignment="1">
      <alignment horizontal="center"/>
    </xf>
    <xf numFmtId="0" fontId="21" fillId="0" borderId="14" xfId="0" applyFont="1" applyBorder="1"/>
    <xf numFmtId="0" fontId="11" fillId="0" borderId="14" xfId="0" applyFont="1" applyFill="1" applyBorder="1" applyAlignment="1">
      <alignment horizontal="justify"/>
    </xf>
    <xf numFmtId="0" fontId="6" fillId="0" borderId="7" xfId="0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0" fontId="8" fillId="0" borderId="15" xfId="0" applyFont="1" applyBorder="1"/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49" fontId="8" fillId="0" borderId="14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0" borderId="9" xfId="0" applyFont="1" applyFill="1" applyBorder="1" applyAlignment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26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21" fillId="0" borderId="22" xfId="0" applyFont="1" applyFill="1" applyBorder="1" applyAlignment="1"/>
    <xf numFmtId="0" fontId="11" fillId="0" borderId="14" xfId="0" applyFont="1" applyFill="1" applyBorder="1"/>
    <xf numFmtId="0" fontId="9" fillId="0" borderId="21" xfId="0" applyFont="1" applyBorder="1" applyAlignment="1" applyProtection="1">
      <alignment horizontal="left"/>
    </xf>
    <xf numFmtId="0" fontId="2" fillId="0" borderId="24" xfId="0" applyFont="1" applyBorder="1" applyAlignment="1"/>
    <xf numFmtId="0" fontId="13" fillId="0" borderId="0" xfId="0" applyFont="1" applyAlignment="1" applyProtection="1">
      <alignment horizontal="left" shrinkToFit="1"/>
    </xf>
    <xf numFmtId="0" fontId="1" fillId="0" borderId="0" xfId="0" applyFont="1" applyAlignment="1">
      <alignment shrinkToFit="1"/>
    </xf>
    <xf numFmtId="0" fontId="16" fillId="0" borderId="24" xfId="0" applyFont="1" applyBorder="1" applyAlignment="1"/>
    <xf numFmtId="0" fontId="16" fillId="0" borderId="25" xfId="0" applyFont="1" applyBorder="1" applyAlignment="1"/>
    <xf numFmtId="0" fontId="9" fillId="0" borderId="12" xfId="0" applyFont="1" applyBorder="1" applyAlignment="1" applyProtection="1">
      <alignment horizontal="left"/>
    </xf>
    <xf numFmtId="0" fontId="16" fillId="0" borderId="12" xfId="0" applyFont="1" applyBorder="1" applyAlignment="1"/>
    <xf numFmtId="0" fontId="9" fillId="0" borderId="27" xfId="0" applyFont="1" applyBorder="1" applyAlignment="1" applyProtection="1">
      <alignment horizontal="left"/>
    </xf>
    <xf numFmtId="0" fontId="2" fillId="0" borderId="25" xfId="0" applyFont="1" applyBorder="1" applyAlignment="1"/>
    <xf numFmtId="0" fontId="28" fillId="0" borderId="0" xfId="0" applyFont="1" applyAlignment="1">
      <alignment shrinkToFit="1"/>
    </xf>
    <xf numFmtId="0" fontId="14" fillId="0" borderId="0" xfId="0" applyFont="1" applyAlignment="1" applyProtection="1">
      <alignment horizontal="left" shrinkToFit="1"/>
    </xf>
    <xf numFmtId="0" fontId="17" fillId="0" borderId="0" xfId="0" applyFont="1" applyAlignment="1">
      <alignment shrinkToFit="1"/>
    </xf>
  </cellXfs>
  <cellStyles count="3">
    <cellStyle name="Normal" xfId="0" builtinId="0"/>
    <cellStyle name="Normal_Legends Race Recap Sheet Template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" enableFormatConditionsCalculation="0">
    <tabColor indexed="10"/>
    <pageSetUpPr autoPageBreaks="0" fitToPage="1"/>
  </sheetPr>
  <dimension ref="A1:AE53"/>
  <sheetViews>
    <sheetView view="pageBreakPreview" zoomScale="60" zoomScaleNormal="50" workbookViewId="0"/>
  </sheetViews>
  <sheetFormatPr defaultColWidth="6.625" defaultRowHeight="12.75" x14ac:dyDescent="0.2"/>
  <cols>
    <col min="1" max="1" width="8.625" style="4" customWidth="1"/>
    <col min="2" max="2" width="10.625" style="4" customWidth="1"/>
    <col min="3" max="3" width="35.625" style="1" customWidth="1"/>
    <col min="4" max="7" width="15.625" style="1" customWidth="1"/>
    <col min="8" max="15" width="8.625" style="4" customWidth="1"/>
    <col min="16" max="16" width="1.625" style="5" customWidth="1"/>
    <col min="17" max="24" width="8.625" style="4" customWidth="1"/>
    <col min="25" max="25" width="2.25" style="4" customWidth="1"/>
    <col min="26" max="26" width="8.625" style="4" customWidth="1"/>
    <col min="27" max="27" width="2.125" style="4" customWidth="1"/>
    <col min="28" max="28" width="8.625" style="4" customWidth="1"/>
    <col min="29" max="29" width="1.125" style="4" customWidth="1"/>
    <col min="30" max="30" width="9.625" style="4" customWidth="1"/>
    <col min="31" max="31" width="9.625" style="1" customWidth="1"/>
    <col min="32" max="16384" width="6.625" style="1"/>
  </cols>
  <sheetData>
    <row r="1" spans="1:31" ht="36" customHeight="1" x14ac:dyDescent="0.45">
      <c r="A1" s="41" t="s">
        <v>63</v>
      </c>
      <c r="B1" s="10"/>
      <c r="C1" s="10"/>
      <c r="D1" s="2"/>
      <c r="E1" s="9"/>
      <c r="F1" s="9"/>
      <c r="G1" s="9"/>
      <c r="H1" s="3"/>
      <c r="I1" s="3"/>
      <c r="J1" s="3"/>
      <c r="K1" s="3"/>
      <c r="L1" s="3"/>
      <c r="M1" s="3"/>
      <c r="N1" s="3"/>
      <c r="O1" s="3"/>
      <c r="Q1" s="5"/>
      <c r="R1" s="5"/>
      <c r="S1" s="5"/>
      <c r="T1" s="5"/>
      <c r="U1" s="5"/>
      <c r="V1" s="5"/>
      <c r="W1" s="5"/>
      <c r="X1" s="5"/>
    </row>
    <row r="2" spans="1:31" ht="6" customHeight="1" thickBot="1" x14ac:dyDescent="0.5">
      <c r="A2" s="188">
        <v>42535</v>
      </c>
      <c r="B2" s="10"/>
      <c r="C2" s="10"/>
      <c r="D2" s="2"/>
      <c r="E2" s="9"/>
      <c r="F2" s="9"/>
      <c r="G2" s="152"/>
      <c r="H2" s="3"/>
      <c r="I2" s="3"/>
      <c r="J2" s="3"/>
      <c r="K2" s="3"/>
      <c r="L2" s="3"/>
      <c r="M2" s="3"/>
      <c r="N2" s="3"/>
      <c r="O2" s="3"/>
      <c r="Q2" s="5"/>
      <c r="R2" s="5"/>
      <c r="S2" s="5"/>
      <c r="T2" s="5"/>
      <c r="U2" s="5"/>
      <c r="V2" s="5"/>
      <c r="W2" s="5"/>
      <c r="X2" s="5"/>
    </row>
    <row r="3" spans="1:31" ht="27" customHeight="1" thickBot="1" x14ac:dyDescent="0.4">
      <c r="A3" s="39" t="s">
        <v>64</v>
      </c>
      <c r="B3" s="6"/>
      <c r="C3" s="38"/>
      <c r="G3" s="156"/>
      <c r="H3" s="229" t="s">
        <v>15</v>
      </c>
      <c r="I3" s="230"/>
      <c r="J3" s="230"/>
      <c r="K3" s="230"/>
      <c r="L3" s="230"/>
      <c r="M3" s="230"/>
      <c r="N3" s="230"/>
      <c r="O3" s="230"/>
      <c r="P3" s="69"/>
      <c r="Q3" s="229" t="s">
        <v>11</v>
      </c>
      <c r="R3" s="230"/>
      <c r="S3" s="230"/>
      <c r="T3" s="230"/>
      <c r="U3" s="230"/>
      <c r="V3" s="230"/>
      <c r="W3" s="230"/>
      <c r="X3" s="230"/>
    </row>
    <row r="4" spans="1:31" ht="36" customHeight="1" thickBot="1" x14ac:dyDescent="0.5">
      <c r="A4" s="231" t="s">
        <v>42</v>
      </c>
      <c r="B4" s="232"/>
      <c r="C4" s="232"/>
      <c r="D4" s="18" t="s">
        <v>16</v>
      </c>
      <c r="E4" s="18" t="s">
        <v>0</v>
      </c>
      <c r="F4" s="18" t="s">
        <v>1</v>
      </c>
      <c r="G4" s="18" t="s">
        <v>2</v>
      </c>
      <c r="H4" s="63">
        <v>42536</v>
      </c>
      <c r="I4" s="63">
        <v>42537</v>
      </c>
      <c r="J4" s="63">
        <v>42541</v>
      </c>
      <c r="K4" s="63">
        <v>42542</v>
      </c>
      <c r="L4" s="63">
        <v>42557</v>
      </c>
      <c r="M4" s="63">
        <v>42558</v>
      </c>
      <c r="N4" s="63">
        <v>42583</v>
      </c>
      <c r="O4" s="63">
        <v>42584</v>
      </c>
      <c r="P4" s="63">
        <v>42212</v>
      </c>
      <c r="Q4" s="63">
        <v>42536</v>
      </c>
      <c r="R4" s="63">
        <v>42537</v>
      </c>
      <c r="S4" s="63">
        <v>42541</v>
      </c>
      <c r="T4" s="63">
        <v>42542</v>
      </c>
      <c r="U4" s="63">
        <v>42557</v>
      </c>
      <c r="V4" s="63">
        <v>42558</v>
      </c>
      <c r="W4" s="63">
        <v>42583</v>
      </c>
      <c r="X4" s="63">
        <v>42584</v>
      </c>
      <c r="Y4" s="7"/>
      <c r="Z4" s="7"/>
      <c r="AA4" s="7"/>
      <c r="AB4" s="7"/>
      <c r="AC4" s="7"/>
      <c r="AD4" s="7"/>
      <c r="AE4" s="8"/>
    </row>
    <row r="5" spans="1:31" ht="27" customHeight="1" thickBot="1" x14ac:dyDescent="0.4">
      <c r="A5" s="61" t="s">
        <v>7</v>
      </c>
      <c r="B5" s="61" t="s">
        <v>13</v>
      </c>
      <c r="C5" s="62" t="s">
        <v>14</v>
      </c>
      <c r="D5" s="61" t="s">
        <v>3</v>
      </c>
      <c r="E5" s="159" t="s">
        <v>4</v>
      </c>
      <c r="F5" s="61" t="s">
        <v>5</v>
      </c>
      <c r="G5" s="61" t="s">
        <v>6</v>
      </c>
      <c r="H5" s="88"/>
      <c r="I5" s="89"/>
      <c r="J5" s="90"/>
      <c r="K5" s="90"/>
      <c r="L5" s="90"/>
      <c r="M5" s="90"/>
      <c r="N5" s="90"/>
      <c r="O5" s="90"/>
      <c r="P5" s="59"/>
      <c r="Q5" s="168"/>
      <c r="R5" s="89"/>
      <c r="S5" s="89"/>
      <c r="T5" s="89"/>
      <c r="U5" s="89"/>
      <c r="V5" s="89"/>
      <c r="W5" s="89"/>
      <c r="X5" s="89"/>
    </row>
    <row r="6" spans="1:31" ht="27" customHeight="1" x14ac:dyDescent="0.35">
      <c r="A6" s="21">
        <v>1</v>
      </c>
      <c r="B6" s="176" t="s">
        <v>39</v>
      </c>
      <c r="C6" s="193" t="s">
        <v>62</v>
      </c>
      <c r="D6" s="86">
        <f t="shared" ref="D6:D14" si="0">COUNTA(H6:O6)</f>
        <v>6</v>
      </c>
      <c r="E6" s="57">
        <f t="shared" ref="E6:E14" si="1">SUM(Q6:X6)</f>
        <v>245</v>
      </c>
      <c r="F6" s="54">
        <f t="shared" ref="F6:F14" si="2">E6-$E$6</f>
        <v>0</v>
      </c>
      <c r="G6" s="55">
        <f t="shared" ref="G6:G14" si="3">AVERAGEA(H6:O6)</f>
        <v>6.166666666666667</v>
      </c>
      <c r="H6" s="93">
        <v>7</v>
      </c>
      <c r="I6" s="23">
        <v>5</v>
      </c>
      <c r="J6" s="94">
        <v>10</v>
      </c>
      <c r="K6" s="185">
        <v>2</v>
      </c>
      <c r="L6" s="94">
        <v>7</v>
      </c>
      <c r="M6" s="23">
        <v>6</v>
      </c>
      <c r="N6" s="94"/>
      <c r="O6" s="189"/>
      <c r="P6" s="59"/>
      <c r="Q6" s="171">
        <v>40</v>
      </c>
      <c r="R6" s="23">
        <v>42</v>
      </c>
      <c r="S6" s="94">
        <v>37</v>
      </c>
      <c r="T6" s="23">
        <v>45</v>
      </c>
      <c r="U6" s="94">
        <v>40</v>
      </c>
      <c r="V6" s="23">
        <v>41</v>
      </c>
      <c r="W6" s="94"/>
      <c r="X6" s="22"/>
      <c r="Y6" s="7"/>
      <c r="Z6" s="7"/>
      <c r="AA6" s="7"/>
      <c r="AB6" s="7"/>
    </row>
    <row r="7" spans="1:31" ht="27" customHeight="1" x14ac:dyDescent="0.35">
      <c r="A7" s="25">
        <f t="shared" ref="A7:A14" si="4">A6+1</f>
        <v>2</v>
      </c>
      <c r="B7" s="150" t="s">
        <v>68</v>
      </c>
      <c r="C7" s="167" t="s">
        <v>69</v>
      </c>
      <c r="D7" s="17">
        <f t="shared" si="0"/>
        <v>4</v>
      </c>
      <c r="E7" s="57">
        <f t="shared" si="1"/>
        <v>200</v>
      </c>
      <c r="F7" s="57">
        <f t="shared" si="2"/>
        <v>-45</v>
      </c>
      <c r="G7" s="58">
        <f t="shared" si="3"/>
        <v>1</v>
      </c>
      <c r="H7" s="95">
        <v>1</v>
      </c>
      <c r="I7" s="17">
        <v>1</v>
      </c>
      <c r="J7" s="96"/>
      <c r="K7" s="157"/>
      <c r="L7" s="96">
        <v>1</v>
      </c>
      <c r="M7" s="17">
        <v>1</v>
      </c>
      <c r="N7" s="96"/>
      <c r="O7" s="19"/>
      <c r="P7" s="170"/>
      <c r="Q7" s="95">
        <v>50</v>
      </c>
      <c r="R7" s="17">
        <v>50</v>
      </c>
      <c r="S7" s="96"/>
      <c r="T7" s="17"/>
      <c r="U7" s="96">
        <v>50</v>
      </c>
      <c r="V7" s="17">
        <v>50</v>
      </c>
      <c r="W7" s="96"/>
      <c r="X7" s="19"/>
      <c r="Y7" s="7"/>
      <c r="Z7" s="7"/>
      <c r="AA7" s="7"/>
      <c r="AB7" s="7"/>
    </row>
    <row r="8" spans="1:31" ht="27" customHeight="1" x14ac:dyDescent="0.35">
      <c r="A8" s="25">
        <f t="shared" si="4"/>
        <v>3</v>
      </c>
      <c r="B8" s="66" t="s">
        <v>20</v>
      </c>
      <c r="C8" s="67" t="s">
        <v>70</v>
      </c>
      <c r="D8" s="17">
        <f t="shared" si="0"/>
        <v>4</v>
      </c>
      <c r="E8" s="57">
        <f t="shared" si="1"/>
        <v>176</v>
      </c>
      <c r="F8" s="57">
        <f t="shared" si="2"/>
        <v>-69</v>
      </c>
      <c r="G8" s="58">
        <f t="shared" si="3"/>
        <v>3</v>
      </c>
      <c r="H8" s="95">
        <v>2</v>
      </c>
      <c r="I8" s="17">
        <v>2</v>
      </c>
      <c r="J8" s="96"/>
      <c r="K8" s="157"/>
      <c r="L8" s="96">
        <v>3</v>
      </c>
      <c r="M8" s="17">
        <v>5</v>
      </c>
      <c r="N8" s="96"/>
      <c r="O8" s="19"/>
      <c r="P8" s="170"/>
      <c r="Q8" s="95">
        <v>45</v>
      </c>
      <c r="R8" s="17">
        <v>45</v>
      </c>
      <c r="S8" s="96"/>
      <c r="T8" s="17"/>
      <c r="U8" s="96">
        <v>44</v>
      </c>
      <c r="V8" s="17">
        <v>42</v>
      </c>
      <c r="W8" s="96"/>
      <c r="X8" s="17"/>
      <c r="Y8" s="7"/>
      <c r="Z8" s="7"/>
      <c r="AA8" s="7"/>
      <c r="AB8" s="7"/>
    </row>
    <row r="9" spans="1:31" ht="27" customHeight="1" x14ac:dyDescent="0.35">
      <c r="A9" s="25">
        <f t="shared" si="4"/>
        <v>4</v>
      </c>
      <c r="B9" s="66" t="s">
        <v>17</v>
      </c>
      <c r="C9" s="149" t="s">
        <v>41</v>
      </c>
      <c r="D9" s="17">
        <f t="shared" si="0"/>
        <v>4</v>
      </c>
      <c r="E9" s="57">
        <f t="shared" si="1"/>
        <v>175</v>
      </c>
      <c r="F9" s="57">
        <f t="shared" si="2"/>
        <v>-70</v>
      </c>
      <c r="G9" s="58">
        <f t="shared" si="3"/>
        <v>4.25</v>
      </c>
      <c r="H9" s="104"/>
      <c r="I9" s="187"/>
      <c r="J9" s="96">
        <v>6</v>
      </c>
      <c r="K9" s="157">
        <v>1</v>
      </c>
      <c r="L9" s="96">
        <v>6</v>
      </c>
      <c r="M9" s="19">
        <v>4</v>
      </c>
      <c r="N9" s="96"/>
      <c r="O9" s="187"/>
      <c r="P9" s="170"/>
      <c r="Q9" s="169"/>
      <c r="R9" s="17"/>
      <c r="S9" s="96">
        <v>41</v>
      </c>
      <c r="T9" s="17">
        <v>50</v>
      </c>
      <c r="U9" s="96">
        <v>41</v>
      </c>
      <c r="V9" s="17">
        <v>43</v>
      </c>
      <c r="W9" s="96"/>
      <c r="X9" s="17"/>
      <c r="Y9" s="7"/>
      <c r="Z9" s="7"/>
      <c r="AA9" s="7"/>
      <c r="AB9" s="7"/>
    </row>
    <row r="10" spans="1:31" ht="27" customHeight="1" x14ac:dyDescent="0.5">
      <c r="A10" s="25">
        <f t="shared" si="4"/>
        <v>5</v>
      </c>
      <c r="B10" s="144" t="s">
        <v>33</v>
      </c>
      <c r="C10" s="145" t="s">
        <v>35</v>
      </c>
      <c r="D10" s="17">
        <f t="shared" si="0"/>
        <v>4</v>
      </c>
      <c r="E10" s="57">
        <f t="shared" si="1"/>
        <v>174</v>
      </c>
      <c r="F10" s="57">
        <f t="shared" si="2"/>
        <v>-71</v>
      </c>
      <c r="G10" s="58">
        <f t="shared" si="3"/>
        <v>4.5</v>
      </c>
      <c r="H10" s="95"/>
      <c r="I10" s="17"/>
      <c r="J10" s="96">
        <v>1</v>
      </c>
      <c r="K10" s="157">
        <v>9</v>
      </c>
      <c r="L10" s="96">
        <v>5</v>
      </c>
      <c r="M10" s="17">
        <v>3</v>
      </c>
      <c r="N10" s="96"/>
      <c r="O10" s="187"/>
      <c r="P10" s="170"/>
      <c r="Q10" s="201"/>
      <c r="R10" s="161"/>
      <c r="S10" s="96">
        <v>50</v>
      </c>
      <c r="T10" s="17">
        <v>38</v>
      </c>
      <c r="U10" s="96">
        <v>42</v>
      </c>
      <c r="V10" s="17">
        <v>44</v>
      </c>
      <c r="W10" s="96"/>
      <c r="X10" s="19"/>
      <c r="Y10" s="7"/>
      <c r="Z10" s="7"/>
      <c r="AA10" s="7"/>
      <c r="AB10" s="7"/>
    </row>
    <row r="11" spans="1:31" ht="27" customHeight="1" x14ac:dyDescent="0.5">
      <c r="A11" s="25">
        <f t="shared" si="4"/>
        <v>6</v>
      </c>
      <c r="B11" s="66" t="s">
        <v>30</v>
      </c>
      <c r="C11" s="191" t="s">
        <v>31</v>
      </c>
      <c r="D11" s="17">
        <f t="shared" si="0"/>
        <v>4</v>
      </c>
      <c r="E11" s="57">
        <f t="shared" si="1"/>
        <v>167</v>
      </c>
      <c r="F11" s="57">
        <f t="shared" si="2"/>
        <v>-78</v>
      </c>
      <c r="G11" s="58">
        <f t="shared" si="3"/>
        <v>5.25</v>
      </c>
      <c r="H11" s="95"/>
      <c r="I11" s="187"/>
      <c r="J11" s="96">
        <v>2</v>
      </c>
      <c r="K11" s="157">
        <v>8</v>
      </c>
      <c r="L11" s="96">
        <v>2</v>
      </c>
      <c r="M11" s="19">
        <v>9</v>
      </c>
      <c r="N11" s="96"/>
      <c r="O11" s="157"/>
      <c r="P11" s="170"/>
      <c r="Q11" s="192"/>
      <c r="R11" s="161"/>
      <c r="S11" s="96">
        <v>45</v>
      </c>
      <c r="T11" s="17">
        <v>39</v>
      </c>
      <c r="U11" s="96">
        <v>45</v>
      </c>
      <c r="V11" s="17">
        <v>38</v>
      </c>
      <c r="W11" s="96"/>
      <c r="X11" s="19"/>
      <c r="Y11" s="7"/>
      <c r="Z11" s="7"/>
      <c r="AA11" s="7"/>
      <c r="AB11" s="7"/>
    </row>
    <row r="12" spans="1:31" ht="27" customHeight="1" x14ac:dyDescent="0.35">
      <c r="A12" s="25">
        <f t="shared" si="4"/>
        <v>7</v>
      </c>
      <c r="B12" s="177" t="s">
        <v>40</v>
      </c>
      <c r="C12" s="149" t="s">
        <v>71</v>
      </c>
      <c r="D12" s="17">
        <f t="shared" si="0"/>
        <v>4</v>
      </c>
      <c r="E12" s="57">
        <f t="shared" si="1"/>
        <v>161</v>
      </c>
      <c r="F12" s="57">
        <f t="shared" si="2"/>
        <v>-84</v>
      </c>
      <c r="G12" s="58">
        <f t="shared" si="3"/>
        <v>6.75</v>
      </c>
      <c r="H12" s="95">
        <v>3</v>
      </c>
      <c r="I12" s="17">
        <v>6</v>
      </c>
      <c r="J12" s="96"/>
      <c r="K12" s="157"/>
      <c r="L12" s="96">
        <v>8</v>
      </c>
      <c r="M12" s="17">
        <v>10</v>
      </c>
      <c r="N12" s="96"/>
      <c r="O12" s="19"/>
      <c r="P12" s="170"/>
      <c r="Q12" s="95">
        <v>44</v>
      </c>
      <c r="R12" s="17">
        <v>41</v>
      </c>
      <c r="S12" s="96"/>
      <c r="T12" s="17"/>
      <c r="U12" s="96">
        <v>39</v>
      </c>
      <c r="V12" s="17">
        <v>37</v>
      </c>
      <c r="W12" s="96"/>
      <c r="X12" s="19"/>
      <c r="Y12" s="7"/>
      <c r="Z12" s="7"/>
      <c r="AA12" s="7"/>
      <c r="AB12" s="7"/>
    </row>
    <row r="13" spans="1:31" ht="27" customHeight="1" x14ac:dyDescent="0.35">
      <c r="A13" s="25">
        <f t="shared" si="4"/>
        <v>8</v>
      </c>
      <c r="B13" s="146">
        <v>80</v>
      </c>
      <c r="C13" s="145" t="s">
        <v>72</v>
      </c>
      <c r="D13" s="17">
        <f t="shared" si="0"/>
        <v>4</v>
      </c>
      <c r="E13" s="57">
        <f t="shared" si="1"/>
        <v>160</v>
      </c>
      <c r="F13" s="57">
        <f t="shared" si="2"/>
        <v>-85</v>
      </c>
      <c r="G13" s="58">
        <f t="shared" si="3"/>
        <v>7</v>
      </c>
      <c r="H13" s="95">
        <v>4</v>
      </c>
      <c r="I13" s="17">
        <v>4</v>
      </c>
      <c r="J13" s="96"/>
      <c r="K13" s="157"/>
      <c r="L13" s="96">
        <v>9</v>
      </c>
      <c r="M13" s="17">
        <v>11</v>
      </c>
      <c r="N13" s="96"/>
      <c r="O13" s="19"/>
      <c r="P13" s="170"/>
      <c r="Q13" s="95">
        <v>43</v>
      </c>
      <c r="R13" s="17">
        <v>43</v>
      </c>
      <c r="S13" s="96"/>
      <c r="T13" s="17"/>
      <c r="U13" s="96">
        <v>38</v>
      </c>
      <c r="V13" s="19">
        <v>36</v>
      </c>
      <c r="W13" s="96"/>
      <c r="X13" s="19"/>
      <c r="Y13" s="7"/>
      <c r="Z13" s="7"/>
      <c r="AA13" s="7"/>
      <c r="AB13" s="7"/>
    </row>
    <row r="14" spans="1:31" ht="27" customHeight="1" x14ac:dyDescent="0.5">
      <c r="A14" s="25">
        <f t="shared" si="4"/>
        <v>9</v>
      </c>
      <c r="B14" s="66" t="s">
        <v>53</v>
      </c>
      <c r="C14" s="149" t="s">
        <v>73</v>
      </c>
      <c r="D14" s="17">
        <f t="shared" si="0"/>
        <v>4</v>
      </c>
      <c r="E14" s="160">
        <f t="shared" si="1"/>
        <v>158</v>
      </c>
      <c r="F14" s="57">
        <f t="shared" si="2"/>
        <v>-87</v>
      </c>
      <c r="G14" s="58">
        <f t="shared" si="3"/>
        <v>7.5</v>
      </c>
      <c r="H14" s="104">
        <v>5</v>
      </c>
      <c r="I14" s="17">
        <v>3</v>
      </c>
      <c r="J14" s="96"/>
      <c r="K14" s="19"/>
      <c r="L14" s="96">
        <v>10</v>
      </c>
      <c r="M14" s="19">
        <v>12</v>
      </c>
      <c r="N14" s="96"/>
      <c r="O14" s="19"/>
      <c r="P14" s="170"/>
      <c r="Q14" s="95">
        <v>42</v>
      </c>
      <c r="R14" s="17">
        <v>44</v>
      </c>
      <c r="S14" s="96"/>
      <c r="T14" s="164"/>
      <c r="U14" s="96">
        <v>37</v>
      </c>
      <c r="V14" s="17">
        <v>35</v>
      </c>
      <c r="W14" s="96"/>
      <c r="X14" s="19"/>
      <c r="Y14" s="7"/>
      <c r="Z14" s="7"/>
      <c r="AA14" s="7"/>
      <c r="AB14" s="7"/>
    </row>
    <row r="15" spans="1:31" ht="27" customHeight="1" thickBot="1" x14ac:dyDescent="0.4">
      <c r="A15" s="85">
        <v>10</v>
      </c>
      <c r="B15" s="165"/>
      <c r="C15" s="166"/>
      <c r="D15" s="87"/>
      <c r="E15" s="43"/>
      <c r="F15" s="43"/>
      <c r="G15" s="44"/>
      <c r="H15" s="175"/>
      <c r="I15" s="17"/>
      <c r="J15" s="98"/>
      <c r="K15" s="49"/>
      <c r="L15" s="98"/>
      <c r="M15" s="49"/>
      <c r="N15" s="98"/>
      <c r="O15" s="49"/>
      <c r="P15" s="60"/>
      <c r="Q15" s="97"/>
      <c r="R15" s="42"/>
      <c r="S15" s="98"/>
      <c r="T15" s="42"/>
      <c r="U15" s="98"/>
      <c r="V15" s="42"/>
      <c r="W15" s="98"/>
      <c r="X15" s="49"/>
      <c r="Y15" s="7"/>
      <c r="Z15" s="7"/>
      <c r="AA15" s="7"/>
      <c r="AB15" s="7"/>
    </row>
    <row r="16" spans="1:31" ht="27" customHeight="1" thickBot="1" x14ac:dyDescent="0.4">
      <c r="A16" s="27"/>
      <c r="B16" s="24"/>
      <c r="C16" s="20"/>
      <c r="D16" s="16"/>
      <c r="E16" s="15"/>
      <c r="F16" s="28"/>
      <c r="G16" s="16"/>
      <c r="H16" s="101">
        <f t="shared" ref="H16:O16" si="5">COUNTA(H6:H15)</f>
        <v>6</v>
      </c>
      <c r="I16" s="82">
        <f t="shared" si="5"/>
        <v>6</v>
      </c>
      <c r="J16" s="82">
        <f t="shared" si="5"/>
        <v>4</v>
      </c>
      <c r="K16" s="82">
        <f t="shared" si="5"/>
        <v>4</v>
      </c>
      <c r="L16" s="101">
        <f t="shared" si="5"/>
        <v>9</v>
      </c>
      <c r="M16" s="82">
        <f t="shared" si="5"/>
        <v>9</v>
      </c>
      <c r="N16" s="101">
        <f t="shared" si="5"/>
        <v>0</v>
      </c>
      <c r="O16" s="82">
        <f t="shared" si="5"/>
        <v>0</v>
      </c>
      <c r="P16" s="102"/>
      <c r="Q16" s="103"/>
      <c r="R16" s="82"/>
      <c r="S16" s="82"/>
      <c r="T16" s="82"/>
      <c r="U16" s="82"/>
      <c r="V16" s="82"/>
      <c r="W16" s="82"/>
      <c r="X16" s="82"/>
      <c r="Y16" s="7"/>
      <c r="Z16" s="7"/>
      <c r="AA16" s="7"/>
      <c r="AB16" s="7"/>
    </row>
    <row r="17" spans="1:28" ht="27" customHeight="1" x14ac:dyDescent="0.35">
      <c r="A17" s="29" t="s">
        <v>8</v>
      </c>
      <c r="B17" s="29"/>
      <c r="C17" s="30"/>
      <c r="D17" s="18">
        <v>4</v>
      </c>
      <c r="E17" s="15"/>
      <c r="F17" s="28"/>
      <c r="G17" s="16"/>
      <c r="H17" s="17"/>
      <c r="I17" s="17"/>
      <c r="J17" s="17"/>
      <c r="K17" s="17"/>
      <c r="L17" s="17"/>
      <c r="M17" s="17"/>
      <c r="N17" s="17"/>
      <c r="O17" s="17"/>
      <c r="P17" s="31"/>
      <c r="Q17" s="32"/>
      <c r="R17" s="32"/>
      <c r="S17" s="32"/>
      <c r="T17" s="32"/>
      <c r="U17" s="32"/>
      <c r="V17" s="32"/>
      <c r="W17" s="32"/>
      <c r="X17" s="32"/>
      <c r="Y17" s="7"/>
      <c r="Z17" s="7"/>
      <c r="AA17" s="7"/>
      <c r="AB17" s="7"/>
    </row>
    <row r="18" spans="1:28" ht="27" customHeight="1" x14ac:dyDescent="0.5">
      <c r="A18" s="29" t="s">
        <v>9</v>
      </c>
      <c r="B18" s="29"/>
      <c r="C18" s="30"/>
      <c r="D18" s="18">
        <v>4</v>
      </c>
      <c r="E18" s="28"/>
      <c r="F18" s="28"/>
      <c r="G18" s="153"/>
      <c r="H18" s="154"/>
      <c r="I18" s="154"/>
      <c r="J18" s="155"/>
      <c r="K18" s="155"/>
      <c r="L18" s="155"/>
      <c r="M18" s="155"/>
      <c r="N18" s="34"/>
      <c r="O18" s="162"/>
      <c r="P18" s="161"/>
      <c r="Q18" s="163"/>
      <c r="R18" s="163"/>
      <c r="S18" s="162"/>
      <c r="T18" s="162"/>
      <c r="U18" s="34"/>
      <c r="V18" s="34"/>
      <c r="W18" s="34"/>
      <c r="X18" s="34"/>
      <c r="Y18" s="7"/>
      <c r="Z18" s="7"/>
      <c r="AA18" s="7"/>
      <c r="AB18" s="7"/>
    </row>
    <row r="19" spans="1:28" ht="27" customHeight="1" x14ac:dyDescent="0.35">
      <c r="A19" s="29" t="s">
        <v>10</v>
      </c>
      <c r="B19" s="29"/>
      <c r="C19" s="30"/>
      <c r="D19" s="36">
        <f>SUM(H16:O16)/4</f>
        <v>9.5</v>
      </c>
      <c r="E19" s="15"/>
      <c r="F19" s="28"/>
      <c r="G19" s="16"/>
      <c r="H19" s="33"/>
      <c r="I19" s="33"/>
      <c r="J19" s="34"/>
      <c r="K19" s="34"/>
      <c r="L19" s="34"/>
      <c r="M19" s="34"/>
      <c r="N19" s="34"/>
      <c r="O19" s="34"/>
      <c r="P19" s="17"/>
      <c r="Q19" s="33"/>
      <c r="R19" s="33"/>
      <c r="S19" s="34"/>
      <c r="T19" s="34"/>
      <c r="U19" s="34"/>
      <c r="V19" s="34"/>
      <c r="W19" s="34"/>
      <c r="X19" s="34"/>
      <c r="Y19" s="7"/>
      <c r="Z19" s="7"/>
      <c r="AA19" s="7"/>
      <c r="AB19" s="7"/>
    </row>
    <row r="20" spans="1:28" ht="27" customHeight="1" x14ac:dyDescent="0.35">
      <c r="A20" s="29"/>
      <c r="B20" s="29"/>
      <c r="C20" s="30"/>
      <c r="D20" s="36"/>
      <c r="E20" s="15"/>
      <c r="F20" s="28"/>
      <c r="G20" s="16"/>
      <c r="H20" s="33"/>
      <c r="I20" s="33"/>
      <c r="J20" s="34"/>
      <c r="K20" s="34"/>
      <c r="L20" s="34"/>
      <c r="M20" s="34"/>
      <c r="N20" s="34"/>
      <c r="O20" s="34"/>
      <c r="P20" s="17"/>
      <c r="Q20" s="33"/>
      <c r="R20" s="33"/>
      <c r="S20" s="34"/>
      <c r="T20" s="34"/>
      <c r="U20" s="34"/>
      <c r="V20" s="34"/>
      <c r="W20" s="34"/>
      <c r="X20" s="34"/>
      <c r="Y20" s="7"/>
      <c r="Z20" s="7"/>
      <c r="AA20" s="7"/>
      <c r="AB20" s="7"/>
    </row>
    <row r="21" spans="1:28" ht="23.25" x14ac:dyDescent="0.35">
      <c r="A21" s="29"/>
      <c r="B21" s="29"/>
      <c r="C21" s="30"/>
      <c r="D21" s="36"/>
      <c r="E21" s="15"/>
      <c r="F21" s="28"/>
      <c r="G21" s="16"/>
      <c r="H21" s="33"/>
      <c r="I21" s="33"/>
      <c r="J21" s="34"/>
      <c r="K21" s="34"/>
      <c r="L21" s="34"/>
      <c r="M21" s="34"/>
      <c r="N21" s="34"/>
      <c r="O21" s="34"/>
      <c r="P21" s="17"/>
      <c r="Q21" s="33"/>
      <c r="R21" s="33"/>
      <c r="S21" s="34"/>
      <c r="T21" s="34"/>
      <c r="U21" s="34"/>
      <c r="V21" s="34"/>
      <c r="W21" s="34"/>
      <c r="X21" s="34"/>
    </row>
    <row r="22" spans="1:28" ht="23.25" x14ac:dyDescent="0.35">
      <c r="A22" s="29"/>
      <c r="B22" s="29"/>
      <c r="C22" s="29"/>
      <c r="D22" s="36"/>
      <c r="E22" s="15"/>
      <c r="F22" s="28"/>
      <c r="G22" s="16"/>
      <c r="H22" s="33"/>
      <c r="I22" s="33"/>
      <c r="J22" s="34"/>
      <c r="K22" s="34"/>
      <c r="L22" s="34"/>
      <c r="M22" s="34"/>
      <c r="N22" s="34"/>
      <c r="O22" s="34"/>
      <c r="P22" s="17"/>
      <c r="Q22" s="33"/>
      <c r="R22" s="33"/>
      <c r="S22" s="34"/>
      <c r="T22" s="34"/>
      <c r="U22" s="34"/>
      <c r="V22" s="34"/>
      <c r="W22" s="34"/>
      <c r="X22" s="34"/>
    </row>
    <row r="23" spans="1:28" ht="23.25" x14ac:dyDescent="0.35">
      <c r="A23" s="29"/>
      <c r="B23" s="29"/>
      <c r="C23" s="29"/>
      <c r="D23" s="36"/>
      <c r="E23" s="15"/>
      <c r="F23" s="28"/>
      <c r="G23" s="16"/>
      <c r="H23" s="33"/>
      <c r="I23" s="33"/>
      <c r="J23" s="34"/>
      <c r="K23" s="34"/>
      <c r="L23" s="34"/>
      <c r="M23" s="34"/>
      <c r="N23" s="34"/>
      <c r="O23" s="34"/>
      <c r="P23" s="17"/>
      <c r="Q23" s="33"/>
      <c r="R23" s="33"/>
      <c r="S23" s="34"/>
      <c r="T23" s="34"/>
      <c r="U23" s="34"/>
      <c r="V23" s="34"/>
      <c r="W23" s="34"/>
      <c r="X23" s="34"/>
    </row>
    <row r="24" spans="1:28" ht="23.25" x14ac:dyDescent="0.35">
      <c r="A24" s="29"/>
      <c r="B24" s="29"/>
      <c r="C24" s="29"/>
      <c r="D24" s="36"/>
      <c r="E24" s="15"/>
      <c r="F24" s="28"/>
      <c r="G24" s="16"/>
      <c r="H24" s="33"/>
      <c r="I24" s="33"/>
      <c r="J24" s="34"/>
      <c r="K24" s="34"/>
      <c r="L24" s="34"/>
      <c r="M24" s="34"/>
      <c r="N24" s="34"/>
      <c r="O24" s="34"/>
      <c r="P24" s="17"/>
      <c r="Q24" s="33"/>
      <c r="R24" s="33"/>
      <c r="S24" s="34"/>
      <c r="T24" s="34"/>
      <c r="U24" s="34"/>
      <c r="V24" s="34"/>
      <c r="W24" s="34"/>
      <c r="X24" s="34"/>
    </row>
    <row r="25" spans="1:28" ht="23.25" x14ac:dyDescent="0.35">
      <c r="A25" s="27"/>
      <c r="B25" s="27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19"/>
      <c r="Q25" s="27"/>
      <c r="R25" s="27"/>
      <c r="S25" s="27"/>
      <c r="T25" s="27"/>
      <c r="U25" s="27"/>
      <c r="V25" s="27"/>
      <c r="W25" s="27"/>
      <c r="X25" s="27"/>
    </row>
    <row r="26" spans="1:28" ht="23.25" x14ac:dyDescent="0.35">
      <c r="A26" s="27"/>
      <c r="B26" s="27"/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19"/>
      <c r="Q26" s="27"/>
      <c r="R26" s="27"/>
      <c r="S26" s="27"/>
      <c r="T26" s="27"/>
      <c r="U26" s="27"/>
      <c r="V26" s="27"/>
      <c r="W26" s="27"/>
      <c r="X26" s="27"/>
    </row>
    <row r="27" spans="1:28" ht="23.25" x14ac:dyDescent="0.35">
      <c r="A27" s="27"/>
      <c r="B27" s="27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19"/>
      <c r="Q27" s="27"/>
      <c r="R27" s="27"/>
      <c r="S27" s="27"/>
      <c r="T27" s="27"/>
      <c r="U27" s="27"/>
      <c r="V27" s="27"/>
      <c r="W27" s="27"/>
      <c r="X27" s="27"/>
    </row>
    <row r="28" spans="1:28" ht="23.25" x14ac:dyDescent="0.35">
      <c r="A28" s="27"/>
      <c r="B28" s="27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19"/>
      <c r="Q28" s="27"/>
      <c r="R28" s="27"/>
      <c r="S28" s="27"/>
      <c r="T28" s="27"/>
      <c r="U28" s="27"/>
      <c r="V28" s="27"/>
      <c r="W28" s="27"/>
      <c r="X28" s="27"/>
    </row>
    <row r="29" spans="1:28" ht="23.25" x14ac:dyDescent="0.35">
      <c r="A29" s="27"/>
      <c r="B29" s="27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19"/>
      <c r="Q29" s="27"/>
      <c r="R29" s="27"/>
      <c r="S29" s="27"/>
      <c r="T29" s="27"/>
      <c r="U29" s="27"/>
      <c r="V29" s="27"/>
      <c r="W29" s="27"/>
      <c r="X29" s="27"/>
    </row>
    <row r="30" spans="1:28" ht="23.25" x14ac:dyDescent="0.35">
      <c r="A30" s="27"/>
      <c r="B30" s="27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19"/>
      <c r="Q30" s="27"/>
      <c r="R30" s="27"/>
      <c r="S30" s="27"/>
      <c r="T30" s="27"/>
      <c r="U30" s="27"/>
      <c r="V30" s="27"/>
      <c r="W30" s="27"/>
      <c r="X30" s="27"/>
    </row>
    <row r="31" spans="1:28" ht="23.25" x14ac:dyDescent="0.35">
      <c r="A31" s="27"/>
      <c r="B31" s="27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  <c r="P31" s="19"/>
      <c r="Q31" s="27"/>
      <c r="R31" s="27"/>
      <c r="S31" s="27"/>
      <c r="T31" s="27"/>
      <c r="U31" s="27"/>
      <c r="V31" s="27"/>
      <c r="W31" s="27"/>
      <c r="X31" s="27"/>
    </row>
    <row r="32" spans="1:28" ht="23.25" x14ac:dyDescent="0.35">
      <c r="A32" s="27"/>
      <c r="B32" s="27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  <c r="O32" s="27"/>
      <c r="P32" s="19"/>
      <c r="Q32" s="27"/>
      <c r="R32" s="27"/>
      <c r="S32" s="27"/>
      <c r="T32" s="27"/>
      <c r="U32" s="27"/>
      <c r="V32" s="27"/>
      <c r="W32" s="27"/>
      <c r="X32" s="27"/>
    </row>
    <row r="33" spans="1:24" ht="23.25" x14ac:dyDescent="0.35">
      <c r="A33" s="27"/>
      <c r="B33" s="27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19"/>
      <c r="Q33" s="27"/>
      <c r="R33" s="27"/>
      <c r="S33" s="27"/>
      <c r="T33" s="27"/>
      <c r="U33" s="27"/>
      <c r="V33" s="27"/>
      <c r="W33" s="27"/>
      <c r="X33" s="27"/>
    </row>
    <row r="34" spans="1:24" ht="23.25" x14ac:dyDescent="0.35">
      <c r="A34" s="27"/>
      <c r="B34" s="27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  <c r="O34" s="27"/>
      <c r="P34" s="19"/>
      <c r="Q34" s="27"/>
      <c r="R34" s="27"/>
      <c r="S34" s="27"/>
      <c r="T34" s="27"/>
      <c r="U34" s="27"/>
      <c r="V34" s="27"/>
      <c r="W34" s="27"/>
      <c r="X34" s="27"/>
    </row>
    <row r="35" spans="1:24" ht="23.25" x14ac:dyDescent="0.35">
      <c r="A35" s="27"/>
      <c r="B35" s="27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19"/>
      <c r="Q35" s="27"/>
      <c r="R35" s="27"/>
      <c r="S35" s="27"/>
      <c r="T35" s="27"/>
      <c r="U35" s="27"/>
      <c r="V35" s="27"/>
      <c r="W35" s="27"/>
      <c r="X35" s="27"/>
    </row>
    <row r="36" spans="1:24" ht="23.25" x14ac:dyDescent="0.35">
      <c r="A36" s="27"/>
      <c r="B36" s="27"/>
      <c r="C36" s="26"/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19"/>
      <c r="Q36" s="27"/>
      <c r="R36" s="27"/>
      <c r="S36" s="27"/>
      <c r="T36" s="27"/>
      <c r="U36" s="27"/>
      <c r="V36" s="27"/>
      <c r="W36" s="27"/>
      <c r="X36" s="27"/>
    </row>
    <row r="37" spans="1:24" ht="23.25" x14ac:dyDescent="0.35">
      <c r="A37" s="27"/>
      <c r="B37" s="27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19"/>
      <c r="Q37" s="27"/>
      <c r="R37" s="27"/>
      <c r="S37" s="27"/>
      <c r="T37" s="27"/>
      <c r="U37" s="27"/>
      <c r="V37" s="27"/>
      <c r="W37" s="27"/>
      <c r="X37" s="27"/>
    </row>
    <row r="38" spans="1:24" ht="23.25" x14ac:dyDescent="0.35">
      <c r="A38" s="27"/>
      <c r="B38" s="27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  <c r="P38" s="19"/>
      <c r="Q38" s="27"/>
      <c r="R38" s="27"/>
      <c r="S38" s="27"/>
      <c r="T38" s="27"/>
      <c r="U38" s="27"/>
      <c r="V38" s="27"/>
      <c r="W38" s="27"/>
      <c r="X38" s="27"/>
    </row>
    <row r="39" spans="1:24" ht="23.25" x14ac:dyDescent="0.35">
      <c r="A39" s="27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7"/>
      <c r="P39" s="19"/>
      <c r="Q39" s="27"/>
      <c r="R39" s="27"/>
      <c r="S39" s="27"/>
      <c r="T39" s="27"/>
      <c r="U39" s="27"/>
      <c r="V39" s="27"/>
      <c r="W39" s="27"/>
      <c r="X39" s="27"/>
    </row>
    <row r="40" spans="1:24" ht="23.25" x14ac:dyDescent="0.35">
      <c r="A40" s="27"/>
      <c r="B40" s="27"/>
      <c r="C40" s="26"/>
      <c r="D40" s="26"/>
      <c r="E40" s="26"/>
      <c r="F40" s="26"/>
      <c r="G40" s="26"/>
      <c r="H40" s="27"/>
      <c r="I40" s="27"/>
      <c r="J40" s="27"/>
      <c r="K40" s="27"/>
      <c r="L40" s="27"/>
      <c r="M40" s="27"/>
      <c r="N40" s="27"/>
      <c r="O40" s="27"/>
      <c r="P40" s="19"/>
      <c r="Q40" s="27"/>
      <c r="R40" s="27"/>
      <c r="S40" s="27"/>
      <c r="T40" s="27"/>
      <c r="U40" s="27"/>
      <c r="V40" s="27"/>
      <c r="W40" s="27"/>
      <c r="X40" s="27"/>
    </row>
    <row r="41" spans="1:24" ht="23.25" x14ac:dyDescent="0.35">
      <c r="A41" s="27"/>
      <c r="B41" s="27"/>
      <c r="C41" s="26"/>
      <c r="D41" s="26"/>
      <c r="E41" s="26"/>
      <c r="F41" s="26"/>
      <c r="G41" s="26"/>
      <c r="H41" s="27"/>
      <c r="I41" s="27"/>
      <c r="J41" s="27"/>
      <c r="K41" s="27"/>
      <c r="L41" s="27"/>
      <c r="M41" s="27"/>
      <c r="N41" s="27"/>
      <c r="O41" s="27"/>
      <c r="P41" s="19"/>
      <c r="Q41" s="27"/>
      <c r="R41" s="27"/>
      <c r="S41" s="27"/>
      <c r="T41" s="27"/>
      <c r="U41" s="27"/>
      <c r="V41" s="27"/>
      <c r="W41" s="27"/>
      <c r="X41" s="27"/>
    </row>
    <row r="42" spans="1:24" ht="23.25" x14ac:dyDescent="0.35">
      <c r="A42" s="27"/>
      <c r="B42" s="27"/>
      <c r="C42" s="26"/>
      <c r="D42" s="26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19"/>
      <c r="Q42" s="27"/>
      <c r="R42" s="27"/>
      <c r="S42" s="27"/>
      <c r="T42" s="27"/>
      <c r="U42" s="27"/>
      <c r="V42" s="27"/>
      <c r="W42" s="27"/>
      <c r="X42" s="27"/>
    </row>
    <row r="43" spans="1:24" ht="20.25" x14ac:dyDescent="0.3">
      <c r="A43" s="13"/>
      <c r="B43" s="13"/>
      <c r="C43" s="12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1"/>
      <c r="Q43" s="13"/>
      <c r="R43" s="13"/>
      <c r="S43" s="13"/>
      <c r="T43" s="13"/>
      <c r="U43" s="13"/>
      <c r="V43" s="13"/>
      <c r="W43" s="13"/>
      <c r="X43" s="13"/>
    </row>
    <row r="44" spans="1:24" ht="20.25" x14ac:dyDescent="0.3">
      <c r="A44" s="13"/>
      <c r="B44" s="13"/>
      <c r="C44" s="12"/>
      <c r="D44" s="12"/>
      <c r="E44" s="12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1"/>
      <c r="Q44" s="13"/>
      <c r="R44" s="13"/>
      <c r="S44" s="13"/>
      <c r="T44" s="13"/>
      <c r="U44" s="13"/>
      <c r="V44" s="13"/>
      <c r="W44" s="13"/>
      <c r="X44" s="13"/>
    </row>
    <row r="45" spans="1:24" ht="20.25" x14ac:dyDescent="0.3">
      <c r="A45" s="13"/>
      <c r="B45" s="13"/>
      <c r="C45" s="12"/>
      <c r="D45" s="12"/>
      <c r="E45" s="12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1"/>
      <c r="Q45" s="13"/>
      <c r="R45" s="13"/>
      <c r="S45" s="13"/>
      <c r="T45" s="13"/>
      <c r="U45" s="13"/>
      <c r="V45" s="13"/>
      <c r="W45" s="13"/>
      <c r="X45" s="13"/>
    </row>
    <row r="46" spans="1:24" ht="20.25" x14ac:dyDescent="0.3">
      <c r="A46" s="13"/>
      <c r="B46" s="13"/>
      <c r="C46" s="12"/>
      <c r="D46" s="12"/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1"/>
      <c r="Q46" s="13"/>
      <c r="R46" s="13"/>
      <c r="S46" s="13"/>
      <c r="T46" s="13"/>
      <c r="U46" s="13"/>
      <c r="V46" s="13"/>
      <c r="W46" s="13"/>
      <c r="X46" s="13"/>
    </row>
    <row r="47" spans="1:24" ht="20.25" x14ac:dyDescent="0.3">
      <c r="A47" s="13"/>
      <c r="B47" s="13"/>
      <c r="C47" s="12"/>
      <c r="D47" s="12"/>
      <c r="E47" s="12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1"/>
      <c r="Q47" s="13"/>
      <c r="R47" s="13"/>
      <c r="S47" s="13"/>
      <c r="T47" s="13"/>
      <c r="U47" s="13"/>
      <c r="V47" s="13"/>
      <c r="W47" s="13"/>
      <c r="X47" s="13"/>
    </row>
    <row r="48" spans="1:24" ht="20.25" x14ac:dyDescent="0.3">
      <c r="A48" s="13"/>
      <c r="B48" s="13"/>
      <c r="C48" s="12"/>
      <c r="D48" s="12"/>
      <c r="E48" s="12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1"/>
      <c r="Q48" s="13"/>
      <c r="R48" s="13"/>
      <c r="S48" s="13"/>
      <c r="T48" s="13"/>
      <c r="U48" s="13"/>
      <c r="V48" s="13"/>
      <c r="W48" s="13"/>
      <c r="X48" s="13"/>
    </row>
    <row r="49" spans="1:24" ht="20.25" x14ac:dyDescent="0.3">
      <c r="A49" s="13"/>
      <c r="B49" s="13"/>
      <c r="C49" s="12"/>
      <c r="D49" s="12"/>
      <c r="E49" s="12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1"/>
      <c r="Q49" s="13"/>
      <c r="R49" s="13"/>
      <c r="S49" s="13"/>
      <c r="T49" s="13"/>
      <c r="U49" s="13"/>
      <c r="V49" s="13"/>
      <c r="W49" s="13"/>
      <c r="X49" s="13"/>
    </row>
    <row r="50" spans="1:24" ht="20.25" x14ac:dyDescent="0.3">
      <c r="A50" s="13"/>
      <c r="B50" s="13"/>
      <c r="C50" s="12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1"/>
      <c r="Q50" s="13"/>
      <c r="R50" s="13"/>
      <c r="S50" s="13"/>
      <c r="T50" s="13"/>
      <c r="U50" s="13"/>
      <c r="V50" s="13"/>
      <c r="W50" s="13"/>
      <c r="X50" s="13"/>
    </row>
    <row r="51" spans="1:24" ht="20.25" x14ac:dyDescent="0.3">
      <c r="A51" s="13"/>
      <c r="B51" s="13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1"/>
      <c r="Q51" s="13"/>
      <c r="R51" s="13"/>
      <c r="S51" s="13"/>
      <c r="T51" s="13"/>
      <c r="U51" s="13"/>
      <c r="V51" s="13"/>
      <c r="W51" s="13"/>
      <c r="X51" s="13"/>
    </row>
    <row r="52" spans="1:24" ht="20.25" x14ac:dyDescent="0.3">
      <c r="A52" s="13"/>
      <c r="B52" s="13"/>
      <c r="C52" s="12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1"/>
      <c r="Q52" s="13"/>
      <c r="R52" s="13"/>
      <c r="S52" s="13"/>
      <c r="T52" s="13"/>
      <c r="U52" s="13"/>
      <c r="V52" s="13"/>
      <c r="W52" s="13"/>
      <c r="X52" s="13"/>
    </row>
    <row r="53" spans="1:24" ht="20.25" x14ac:dyDescent="0.3">
      <c r="A53" s="13"/>
      <c r="B53" s="13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1"/>
      <c r="Q53" s="13"/>
      <c r="R53" s="13"/>
      <c r="S53" s="13"/>
      <c r="T53" s="13"/>
      <c r="U53" s="13"/>
      <c r="V53" s="13"/>
      <c r="W53" s="13"/>
      <c r="X53" s="13"/>
    </row>
  </sheetData>
  <sortState ref="B6:V31">
    <sortCondition descending="1" ref="E6:E31"/>
  </sortState>
  <mergeCells count="3">
    <mergeCell ref="H3:O3"/>
    <mergeCell ref="Q3:X3"/>
    <mergeCell ref="A4:C4"/>
  </mergeCells>
  <phoneticPr fontId="0" type="noConversion"/>
  <printOptions horizontalCentered="1"/>
  <pageMargins left="0.3" right="0.3" top="0.3" bottom="0.3" header="0.25" footer="0.25"/>
  <pageSetup scale="5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" enableFormatConditionsCalculation="0">
    <tabColor indexed="13"/>
    <pageSetUpPr autoPageBreaks="0" fitToPage="1"/>
  </sheetPr>
  <dimension ref="A1:AE53"/>
  <sheetViews>
    <sheetView view="pageBreakPreview" zoomScale="60" zoomScaleNormal="50" workbookViewId="0"/>
  </sheetViews>
  <sheetFormatPr defaultColWidth="6.625" defaultRowHeight="12.75" x14ac:dyDescent="0.2"/>
  <cols>
    <col min="1" max="1" width="8.625" style="4" customWidth="1"/>
    <col min="2" max="2" width="10.625" style="4" customWidth="1"/>
    <col min="3" max="3" width="34.625" style="1" customWidth="1"/>
    <col min="4" max="7" width="15.625" style="1" customWidth="1"/>
    <col min="8" max="15" width="8.625" style="4" customWidth="1"/>
    <col min="16" max="16" width="1.625" style="5" customWidth="1"/>
    <col min="17" max="24" width="8.625" style="4" customWidth="1"/>
    <col min="25" max="25" width="2.25" style="4" customWidth="1"/>
    <col min="26" max="26" width="8.625" style="4" customWidth="1"/>
    <col min="27" max="27" width="2.125" style="4" customWidth="1"/>
    <col min="28" max="28" width="8.625" style="4" customWidth="1"/>
    <col min="29" max="29" width="1.125" style="4" customWidth="1"/>
    <col min="30" max="30" width="9.625" style="4" customWidth="1"/>
    <col min="31" max="31" width="9.625" style="1" customWidth="1"/>
    <col min="32" max="16384" width="6.625" style="1"/>
  </cols>
  <sheetData>
    <row r="1" spans="1:31" ht="36" customHeight="1" x14ac:dyDescent="0.45">
      <c r="A1" s="41" t="s">
        <v>63</v>
      </c>
      <c r="B1" s="10"/>
      <c r="C1" s="10"/>
      <c r="D1" s="2"/>
      <c r="E1" s="9"/>
      <c r="F1" s="9"/>
      <c r="G1" s="9"/>
      <c r="H1" s="3"/>
      <c r="I1" s="3"/>
      <c r="J1" s="3"/>
      <c r="K1" s="3"/>
      <c r="L1" s="3"/>
      <c r="M1" s="3"/>
      <c r="N1" s="3"/>
      <c r="O1" s="3"/>
      <c r="Q1" s="5"/>
      <c r="R1" s="5"/>
      <c r="S1" s="5"/>
      <c r="T1" s="5"/>
      <c r="U1" s="5"/>
      <c r="V1" s="5"/>
      <c r="W1" s="5"/>
      <c r="X1" s="5"/>
    </row>
    <row r="2" spans="1:31" ht="6" customHeight="1" thickBot="1" x14ac:dyDescent="0.5">
      <c r="A2" s="41"/>
      <c r="B2" s="10"/>
      <c r="C2" s="10"/>
      <c r="D2" s="2"/>
      <c r="E2" s="9"/>
      <c r="F2" s="9"/>
      <c r="G2" s="9"/>
      <c r="H2" s="3"/>
      <c r="I2" s="3"/>
      <c r="J2" s="3"/>
      <c r="K2" s="3"/>
      <c r="L2" s="3"/>
      <c r="M2" s="3"/>
      <c r="N2" s="3"/>
      <c r="O2" s="3"/>
      <c r="Q2" s="5"/>
      <c r="R2" s="5"/>
      <c r="S2" s="5"/>
      <c r="T2" s="5"/>
      <c r="U2" s="5"/>
      <c r="V2" s="5"/>
      <c r="W2" s="5"/>
      <c r="X2" s="5"/>
    </row>
    <row r="3" spans="1:31" ht="27" customHeight="1" thickBot="1" x14ac:dyDescent="0.4">
      <c r="A3" s="39" t="s">
        <v>64</v>
      </c>
      <c r="B3" s="6"/>
      <c r="C3" s="38"/>
      <c r="H3" s="229" t="s">
        <v>15</v>
      </c>
      <c r="I3" s="233"/>
      <c r="J3" s="233"/>
      <c r="K3" s="233"/>
      <c r="L3" s="233"/>
      <c r="M3" s="233"/>
      <c r="N3" s="233"/>
      <c r="O3" s="234"/>
      <c r="P3" s="37"/>
      <c r="Q3" s="235" t="s">
        <v>11</v>
      </c>
      <c r="R3" s="236"/>
      <c r="S3" s="236"/>
      <c r="T3" s="236"/>
      <c r="U3" s="236"/>
      <c r="V3" s="236"/>
      <c r="W3" s="236"/>
      <c r="X3" s="236"/>
    </row>
    <row r="4" spans="1:31" ht="36" customHeight="1" thickBot="1" x14ac:dyDescent="0.5">
      <c r="A4" s="231" t="s">
        <v>43</v>
      </c>
      <c r="B4" s="231"/>
      <c r="C4" s="231"/>
      <c r="D4" s="18" t="s">
        <v>16</v>
      </c>
      <c r="E4" s="18" t="s">
        <v>0</v>
      </c>
      <c r="F4" s="18" t="s">
        <v>1</v>
      </c>
      <c r="G4" s="18" t="s">
        <v>2</v>
      </c>
      <c r="H4" s="63">
        <v>42536</v>
      </c>
      <c r="I4" s="63">
        <v>42537</v>
      </c>
      <c r="J4" s="63">
        <v>42541</v>
      </c>
      <c r="K4" s="63">
        <v>42542</v>
      </c>
      <c r="L4" s="63">
        <v>42557</v>
      </c>
      <c r="M4" s="63">
        <v>42558</v>
      </c>
      <c r="N4" s="63">
        <v>42583</v>
      </c>
      <c r="O4" s="63">
        <v>42584</v>
      </c>
      <c r="P4" s="40">
        <v>0</v>
      </c>
      <c r="Q4" s="63">
        <v>42536</v>
      </c>
      <c r="R4" s="63">
        <v>42537</v>
      </c>
      <c r="S4" s="63">
        <v>42541</v>
      </c>
      <c r="T4" s="63">
        <v>42542</v>
      </c>
      <c r="U4" s="63">
        <v>42557</v>
      </c>
      <c r="V4" s="63">
        <v>42558</v>
      </c>
      <c r="W4" s="63">
        <v>42583</v>
      </c>
      <c r="X4" s="63">
        <v>42584</v>
      </c>
      <c r="Y4" s="7"/>
      <c r="Z4" s="7"/>
      <c r="AA4" s="7"/>
      <c r="AB4" s="7"/>
      <c r="AC4" s="7"/>
      <c r="AD4" s="7"/>
      <c r="AE4" s="8"/>
    </row>
    <row r="5" spans="1:31" ht="27" customHeight="1" thickBot="1" x14ac:dyDescent="0.4">
      <c r="A5" s="61" t="s">
        <v>7</v>
      </c>
      <c r="B5" s="61" t="s">
        <v>13</v>
      </c>
      <c r="C5" s="62" t="s">
        <v>14</v>
      </c>
      <c r="D5" s="61" t="s">
        <v>3</v>
      </c>
      <c r="E5" s="61" t="s">
        <v>4</v>
      </c>
      <c r="F5" s="61" t="s">
        <v>5</v>
      </c>
      <c r="G5" s="61" t="s">
        <v>6</v>
      </c>
      <c r="H5" s="88"/>
      <c r="I5" s="89"/>
      <c r="J5" s="90"/>
      <c r="K5" s="90"/>
      <c r="L5" s="90"/>
      <c r="M5" s="90"/>
      <c r="N5" s="90"/>
      <c r="O5" s="90"/>
      <c r="P5" s="59"/>
      <c r="Q5" s="168"/>
      <c r="R5" s="89"/>
      <c r="S5" s="89"/>
      <c r="T5" s="89"/>
      <c r="U5" s="89"/>
      <c r="V5" s="89"/>
      <c r="W5" s="89"/>
      <c r="X5" s="92"/>
    </row>
    <row r="6" spans="1:31" ht="27" customHeight="1" x14ac:dyDescent="0.35">
      <c r="A6" s="21">
        <v>1</v>
      </c>
      <c r="B6" s="176" t="s">
        <v>19</v>
      </c>
      <c r="C6" s="184" t="s">
        <v>45</v>
      </c>
      <c r="D6" s="23">
        <f t="shared" ref="D6:D15" si="0">COUNTA(H6:O6)</f>
        <v>6</v>
      </c>
      <c r="E6" s="54">
        <f t="shared" ref="E6:E15" si="1">SUM(Q6:X6)</f>
        <v>288</v>
      </c>
      <c r="F6" s="54">
        <f t="shared" ref="F6:F15" si="2">E6-$E$6</f>
        <v>0</v>
      </c>
      <c r="G6" s="78">
        <f t="shared" ref="G6:G15" si="3">AVERAGEA(H6:O6)</f>
        <v>1.6666666666666667</v>
      </c>
      <c r="H6" s="171">
        <v>1</v>
      </c>
      <c r="I6" s="185">
        <v>1</v>
      </c>
      <c r="J6" s="94">
        <v>2</v>
      </c>
      <c r="K6" s="185">
        <v>4</v>
      </c>
      <c r="L6" s="94">
        <v>1</v>
      </c>
      <c r="M6" s="22">
        <v>1</v>
      </c>
      <c r="N6" s="94"/>
      <c r="O6" s="56"/>
      <c r="P6" s="59"/>
      <c r="Q6" s="171">
        <v>50</v>
      </c>
      <c r="R6" s="23">
        <v>50</v>
      </c>
      <c r="S6" s="94">
        <v>45</v>
      </c>
      <c r="T6" s="23">
        <v>43</v>
      </c>
      <c r="U6" s="94">
        <v>50</v>
      </c>
      <c r="V6" s="23">
        <v>50</v>
      </c>
      <c r="W6" s="94"/>
      <c r="X6" s="46"/>
      <c r="Y6" s="7"/>
      <c r="Z6" s="7"/>
      <c r="AA6" s="7"/>
      <c r="AB6" s="7"/>
    </row>
    <row r="7" spans="1:31" ht="27" customHeight="1" x14ac:dyDescent="0.35">
      <c r="A7" s="25">
        <f t="shared" ref="A7:A15" si="4">A6+1</f>
        <v>2</v>
      </c>
      <c r="B7" s="70">
        <v>47</v>
      </c>
      <c r="C7" s="145" t="s">
        <v>75</v>
      </c>
      <c r="D7" s="17">
        <f t="shared" si="0"/>
        <v>6</v>
      </c>
      <c r="E7" s="57">
        <f t="shared" si="1"/>
        <v>244</v>
      </c>
      <c r="F7" s="57">
        <f t="shared" si="2"/>
        <v>-44</v>
      </c>
      <c r="G7" s="64">
        <f t="shared" si="3"/>
        <v>6.333333333333333</v>
      </c>
      <c r="H7" s="169">
        <v>3</v>
      </c>
      <c r="I7" s="157">
        <v>9</v>
      </c>
      <c r="J7" s="96">
        <v>13</v>
      </c>
      <c r="K7" s="157">
        <v>2</v>
      </c>
      <c r="L7" s="96">
        <v>4</v>
      </c>
      <c r="M7" s="17">
        <v>7</v>
      </c>
      <c r="N7" s="96"/>
      <c r="O7" s="51"/>
      <c r="P7" s="170"/>
      <c r="Q7" s="169">
        <v>44</v>
      </c>
      <c r="R7" s="17">
        <v>38</v>
      </c>
      <c r="S7" s="96">
        <v>34</v>
      </c>
      <c r="T7" s="17">
        <v>45</v>
      </c>
      <c r="U7" s="96">
        <v>43</v>
      </c>
      <c r="V7" s="17">
        <v>40</v>
      </c>
      <c r="W7" s="96"/>
      <c r="X7" s="47"/>
      <c r="Y7" s="7"/>
      <c r="Z7" s="7"/>
      <c r="AA7" s="7"/>
      <c r="AB7" s="7"/>
    </row>
    <row r="8" spans="1:31" ht="27" customHeight="1" x14ac:dyDescent="0.35">
      <c r="A8" s="25">
        <f t="shared" si="4"/>
        <v>3</v>
      </c>
      <c r="B8" s="190">
        <v>51</v>
      </c>
      <c r="C8" s="145" t="s">
        <v>76</v>
      </c>
      <c r="D8" s="17">
        <f t="shared" si="0"/>
        <v>4</v>
      </c>
      <c r="E8" s="57">
        <f t="shared" si="1"/>
        <v>176</v>
      </c>
      <c r="F8" s="57">
        <f t="shared" si="2"/>
        <v>-112</v>
      </c>
      <c r="G8" s="64">
        <f t="shared" si="3"/>
        <v>3</v>
      </c>
      <c r="H8" s="95">
        <v>4</v>
      </c>
      <c r="I8" s="187">
        <v>3</v>
      </c>
      <c r="J8" s="96"/>
      <c r="K8" s="157"/>
      <c r="L8" s="96">
        <v>2</v>
      </c>
      <c r="M8" s="17">
        <v>3</v>
      </c>
      <c r="N8" s="96"/>
      <c r="O8" s="51"/>
      <c r="P8" s="170"/>
      <c r="Q8" s="95">
        <v>43</v>
      </c>
      <c r="R8" s="17">
        <v>44</v>
      </c>
      <c r="S8" s="96"/>
      <c r="T8" s="17"/>
      <c r="U8" s="96">
        <v>45</v>
      </c>
      <c r="V8" s="17">
        <v>44</v>
      </c>
      <c r="W8" s="96"/>
      <c r="X8" s="47"/>
      <c r="Y8" s="7"/>
      <c r="Z8" s="7"/>
      <c r="AA8" s="7"/>
      <c r="AB8" s="7"/>
    </row>
    <row r="9" spans="1:31" ht="27" customHeight="1" x14ac:dyDescent="0.35">
      <c r="A9" s="25">
        <f t="shared" si="4"/>
        <v>4</v>
      </c>
      <c r="B9" s="81" t="s">
        <v>58</v>
      </c>
      <c r="C9" s="84" t="s">
        <v>74</v>
      </c>
      <c r="D9" s="17">
        <f t="shared" si="0"/>
        <v>4</v>
      </c>
      <c r="E9" s="57">
        <f t="shared" si="1"/>
        <v>173</v>
      </c>
      <c r="F9" s="57">
        <f t="shared" si="2"/>
        <v>-115</v>
      </c>
      <c r="G9" s="64">
        <f t="shared" si="3"/>
        <v>3.75</v>
      </c>
      <c r="H9" s="95">
        <v>2</v>
      </c>
      <c r="I9" s="187">
        <v>2</v>
      </c>
      <c r="J9" s="96"/>
      <c r="K9" s="157"/>
      <c r="L9" s="96">
        <v>9</v>
      </c>
      <c r="M9" s="17">
        <v>2</v>
      </c>
      <c r="N9" s="96"/>
      <c r="O9" s="51"/>
      <c r="P9" s="170"/>
      <c r="Q9" s="95">
        <v>45</v>
      </c>
      <c r="R9" s="17">
        <v>45</v>
      </c>
      <c r="S9" s="96"/>
      <c r="T9" s="17"/>
      <c r="U9" s="96">
        <v>38</v>
      </c>
      <c r="V9" s="17">
        <v>45</v>
      </c>
      <c r="W9" s="96"/>
      <c r="X9" s="47"/>
      <c r="Y9" s="7"/>
      <c r="Z9" s="7"/>
      <c r="AA9" s="7"/>
      <c r="AB9" s="7"/>
    </row>
    <row r="10" spans="1:31" ht="27" customHeight="1" x14ac:dyDescent="0.35">
      <c r="A10" s="25">
        <f t="shared" si="4"/>
        <v>5</v>
      </c>
      <c r="B10" s="66" t="s">
        <v>22</v>
      </c>
      <c r="C10" s="67" t="s">
        <v>78</v>
      </c>
      <c r="D10" s="17">
        <f t="shared" si="0"/>
        <v>4</v>
      </c>
      <c r="E10" s="57">
        <f t="shared" si="1"/>
        <v>167</v>
      </c>
      <c r="F10" s="57">
        <f t="shared" si="2"/>
        <v>-121</v>
      </c>
      <c r="G10" s="64">
        <f t="shared" si="3"/>
        <v>5.25</v>
      </c>
      <c r="H10" s="169">
        <v>6</v>
      </c>
      <c r="I10" s="157">
        <v>4</v>
      </c>
      <c r="J10" s="96"/>
      <c r="K10" s="19"/>
      <c r="L10" s="96">
        <v>3</v>
      </c>
      <c r="M10" s="17">
        <v>8</v>
      </c>
      <c r="N10" s="96"/>
      <c r="O10" s="51"/>
      <c r="P10" s="170"/>
      <c r="Q10" s="169">
        <v>41</v>
      </c>
      <c r="R10" s="17">
        <v>43</v>
      </c>
      <c r="S10" s="96"/>
      <c r="T10" s="17"/>
      <c r="U10" s="96">
        <v>44</v>
      </c>
      <c r="V10" s="17">
        <v>39</v>
      </c>
      <c r="W10" s="96"/>
      <c r="X10" s="47"/>
      <c r="Y10" s="7"/>
      <c r="Z10" s="7"/>
      <c r="AA10" s="7"/>
      <c r="AB10" s="7"/>
    </row>
    <row r="11" spans="1:31" ht="27" customHeight="1" x14ac:dyDescent="0.35">
      <c r="A11" s="25">
        <f t="shared" si="4"/>
        <v>6</v>
      </c>
      <c r="B11" s="66" t="s">
        <v>79</v>
      </c>
      <c r="C11" s="67" t="s">
        <v>80</v>
      </c>
      <c r="D11" s="17">
        <f t="shared" si="0"/>
        <v>4</v>
      </c>
      <c r="E11" s="57">
        <f t="shared" si="1"/>
        <v>165</v>
      </c>
      <c r="F11" s="57">
        <f t="shared" si="2"/>
        <v>-123</v>
      </c>
      <c r="G11" s="64">
        <f t="shared" si="3"/>
        <v>5.75</v>
      </c>
      <c r="H11" s="95">
        <v>7</v>
      </c>
      <c r="I11" s="187">
        <v>6</v>
      </c>
      <c r="J11" s="96"/>
      <c r="K11" s="19"/>
      <c r="L11" s="96">
        <v>6</v>
      </c>
      <c r="M11" s="17">
        <v>4</v>
      </c>
      <c r="N11" s="96"/>
      <c r="O11" s="51"/>
      <c r="P11" s="170"/>
      <c r="Q11" s="95">
        <v>40</v>
      </c>
      <c r="R11" s="17">
        <v>41</v>
      </c>
      <c r="S11" s="96"/>
      <c r="T11" s="17"/>
      <c r="U11" s="96">
        <v>41</v>
      </c>
      <c r="V11" s="19">
        <v>43</v>
      </c>
      <c r="W11" s="96"/>
      <c r="X11" s="47"/>
      <c r="Y11" s="7"/>
      <c r="Z11" s="7"/>
      <c r="AA11" s="7"/>
      <c r="AB11" s="7"/>
    </row>
    <row r="12" spans="1:31" ht="27" customHeight="1" x14ac:dyDescent="0.35">
      <c r="A12" s="25">
        <f t="shared" si="4"/>
        <v>7</v>
      </c>
      <c r="B12" s="66" t="s">
        <v>36</v>
      </c>
      <c r="C12" s="145" t="s">
        <v>81</v>
      </c>
      <c r="D12" s="17">
        <f t="shared" si="0"/>
        <v>4</v>
      </c>
      <c r="E12" s="57">
        <f t="shared" si="1"/>
        <v>161</v>
      </c>
      <c r="F12" s="57">
        <f t="shared" si="2"/>
        <v>-127</v>
      </c>
      <c r="G12" s="64">
        <f t="shared" si="3"/>
        <v>6.75</v>
      </c>
      <c r="H12" s="95">
        <v>8</v>
      </c>
      <c r="I12" s="17">
        <v>5</v>
      </c>
      <c r="J12" s="96"/>
      <c r="K12" s="19"/>
      <c r="L12" s="96">
        <v>5</v>
      </c>
      <c r="M12" s="17">
        <v>9</v>
      </c>
      <c r="N12" s="96"/>
      <c r="O12" s="51"/>
      <c r="P12" s="170"/>
      <c r="Q12" s="95">
        <v>39</v>
      </c>
      <c r="R12" s="17">
        <v>42</v>
      </c>
      <c r="S12" s="96"/>
      <c r="T12" s="17"/>
      <c r="U12" s="96">
        <v>42</v>
      </c>
      <c r="V12" s="17">
        <v>38</v>
      </c>
      <c r="W12" s="96"/>
      <c r="X12" s="47"/>
      <c r="Y12" s="7"/>
      <c r="Z12" s="7"/>
      <c r="AA12" s="7"/>
      <c r="AB12" s="7"/>
    </row>
    <row r="13" spans="1:31" ht="27" customHeight="1" x14ac:dyDescent="0.35">
      <c r="A13" s="25">
        <f t="shared" si="4"/>
        <v>8</v>
      </c>
      <c r="B13" s="183" t="s">
        <v>27</v>
      </c>
      <c r="C13" s="72" t="s">
        <v>85</v>
      </c>
      <c r="D13" s="17">
        <f t="shared" si="0"/>
        <v>4</v>
      </c>
      <c r="E13" s="57">
        <f t="shared" si="1"/>
        <v>154</v>
      </c>
      <c r="F13" s="57">
        <f t="shared" si="2"/>
        <v>-134</v>
      </c>
      <c r="G13" s="64">
        <f t="shared" si="3"/>
        <v>8.5</v>
      </c>
      <c r="H13" s="95">
        <v>11</v>
      </c>
      <c r="I13" s="17">
        <v>10</v>
      </c>
      <c r="J13" s="96"/>
      <c r="K13" s="19"/>
      <c r="L13" s="96">
        <v>8</v>
      </c>
      <c r="M13" s="17">
        <v>5</v>
      </c>
      <c r="N13" s="96"/>
      <c r="O13" s="51"/>
      <c r="P13" s="170"/>
      <c r="Q13" s="95">
        <v>36</v>
      </c>
      <c r="R13" s="17">
        <v>37</v>
      </c>
      <c r="S13" s="96"/>
      <c r="T13" s="17"/>
      <c r="U13" s="96">
        <v>39</v>
      </c>
      <c r="V13" s="17">
        <v>42</v>
      </c>
      <c r="W13" s="96"/>
      <c r="X13" s="47"/>
      <c r="Y13" s="7"/>
      <c r="Z13" s="7"/>
      <c r="AA13" s="7"/>
      <c r="AB13" s="7"/>
    </row>
    <row r="14" spans="1:31" ht="27" customHeight="1" x14ac:dyDescent="0.35">
      <c r="A14" s="25">
        <f t="shared" si="4"/>
        <v>9</v>
      </c>
      <c r="B14" s="66" t="s">
        <v>17</v>
      </c>
      <c r="C14" s="67" t="s">
        <v>84</v>
      </c>
      <c r="D14" s="17">
        <f t="shared" si="0"/>
        <v>3</v>
      </c>
      <c r="E14" s="57">
        <f t="shared" si="1"/>
        <v>114</v>
      </c>
      <c r="F14" s="57">
        <f t="shared" si="2"/>
        <v>-174</v>
      </c>
      <c r="G14" s="64">
        <f t="shared" si="3"/>
        <v>9</v>
      </c>
      <c r="H14" s="95">
        <v>10</v>
      </c>
      <c r="I14" s="17">
        <v>7</v>
      </c>
      <c r="J14" s="96"/>
      <c r="K14" s="19"/>
      <c r="L14" s="96">
        <v>10</v>
      </c>
      <c r="M14" s="17"/>
      <c r="N14" s="96"/>
      <c r="O14" s="51"/>
      <c r="P14" s="170"/>
      <c r="Q14" s="95">
        <v>37</v>
      </c>
      <c r="R14" s="17">
        <v>40</v>
      </c>
      <c r="S14" s="96"/>
      <c r="T14" s="17"/>
      <c r="U14" s="96">
        <v>37</v>
      </c>
      <c r="V14" s="17"/>
      <c r="W14" s="96"/>
      <c r="X14" s="47"/>
      <c r="Y14" s="7"/>
      <c r="Z14" s="7"/>
      <c r="AA14" s="7"/>
      <c r="AB14" s="7"/>
    </row>
    <row r="15" spans="1:31" ht="27" customHeight="1" x14ac:dyDescent="0.35">
      <c r="A15" s="25">
        <f t="shared" si="4"/>
        <v>10</v>
      </c>
      <c r="B15" s="178" t="s">
        <v>82</v>
      </c>
      <c r="C15" s="227" t="s">
        <v>83</v>
      </c>
      <c r="D15" s="17">
        <f t="shared" si="0"/>
        <v>3</v>
      </c>
      <c r="E15" s="57">
        <f t="shared" si="1"/>
        <v>113</v>
      </c>
      <c r="F15" s="57">
        <f t="shared" si="2"/>
        <v>-175</v>
      </c>
      <c r="G15" s="64">
        <f t="shared" si="3"/>
        <v>9.3333333333333339</v>
      </c>
      <c r="H15" s="95">
        <v>9</v>
      </c>
      <c r="I15" s="17">
        <v>8</v>
      </c>
      <c r="J15" s="96"/>
      <c r="K15" s="19"/>
      <c r="L15" s="96">
        <v>11</v>
      </c>
      <c r="M15" s="17"/>
      <c r="N15" s="96"/>
      <c r="O15" s="51"/>
      <c r="P15" s="170"/>
      <c r="Q15" s="95">
        <v>38</v>
      </c>
      <c r="R15" s="17">
        <v>39</v>
      </c>
      <c r="S15" s="96"/>
      <c r="T15" s="17"/>
      <c r="U15" s="96">
        <v>36</v>
      </c>
      <c r="V15" s="17"/>
      <c r="W15" s="96"/>
      <c r="X15" s="47"/>
      <c r="Y15" s="7"/>
      <c r="Z15" s="7"/>
      <c r="AA15" s="7"/>
      <c r="AB15" s="7"/>
    </row>
    <row r="16" spans="1:31" ht="27" customHeight="1" thickBot="1" x14ac:dyDescent="0.4">
      <c r="A16" s="52">
        <v>11</v>
      </c>
      <c r="B16" s="99"/>
      <c r="C16" s="143"/>
      <c r="D16" s="87"/>
      <c r="E16" s="43"/>
      <c r="F16" s="43"/>
      <c r="G16" s="65"/>
      <c r="H16" s="97"/>
      <c r="I16" s="49"/>
      <c r="J16" s="98"/>
      <c r="K16" s="49"/>
      <c r="L16" s="98"/>
      <c r="M16" s="49"/>
      <c r="N16" s="98"/>
      <c r="O16" s="53"/>
      <c r="P16" s="60"/>
      <c r="Q16" s="97"/>
      <c r="R16" s="42"/>
      <c r="S16" s="98"/>
      <c r="T16" s="42"/>
      <c r="U16" s="98"/>
      <c r="V16" s="42"/>
      <c r="W16" s="98"/>
      <c r="X16" s="50"/>
      <c r="Y16" s="7"/>
      <c r="Z16" s="7"/>
      <c r="AA16" s="7"/>
      <c r="AB16" s="7"/>
    </row>
    <row r="17" spans="1:28" ht="27" customHeight="1" thickBot="1" x14ac:dyDescent="0.4">
      <c r="A17" s="19"/>
      <c r="B17" s="24"/>
      <c r="C17" s="20"/>
      <c r="D17" s="58"/>
      <c r="E17" s="57"/>
      <c r="F17" s="75"/>
      <c r="G17" s="58"/>
      <c r="H17" s="45">
        <f t="shared" ref="H17:O17" si="5">COUNTA(H6:H16)</f>
        <v>10</v>
      </c>
      <c r="I17" s="45">
        <f t="shared" si="5"/>
        <v>10</v>
      </c>
      <c r="J17" s="45">
        <f t="shared" si="5"/>
        <v>2</v>
      </c>
      <c r="K17" s="45">
        <f t="shared" si="5"/>
        <v>2</v>
      </c>
      <c r="L17" s="45">
        <f t="shared" si="5"/>
        <v>10</v>
      </c>
      <c r="M17" s="45">
        <f t="shared" si="5"/>
        <v>8</v>
      </c>
      <c r="N17" s="45">
        <f t="shared" si="5"/>
        <v>0</v>
      </c>
      <c r="O17" s="48">
        <f t="shared" si="5"/>
        <v>0</v>
      </c>
      <c r="P17" s="60"/>
      <c r="Q17" s="45">
        <f t="shared" ref="Q17:X17" si="6">COUNTA(Q6:Q16)</f>
        <v>10</v>
      </c>
      <c r="R17" s="45">
        <f t="shared" si="6"/>
        <v>10</v>
      </c>
      <c r="S17" s="45">
        <f t="shared" si="6"/>
        <v>2</v>
      </c>
      <c r="T17" s="45">
        <f t="shared" si="6"/>
        <v>2</v>
      </c>
      <c r="U17" s="45">
        <f t="shared" si="6"/>
        <v>10</v>
      </c>
      <c r="V17" s="45">
        <f t="shared" si="6"/>
        <v>8</v>
      </c>
      <c r="W17" s="45">
        <f t="shared" si="6"/>
        <v>0</v>
      </c>
      <c r="X17" s="45">
        <f t="shared" si="6"/>
        <v>0</v>
      </c>
      <c r="Y17" s="7"/>
      <c r="Z17" s="7"/>
      <c r="AA17" s="7"/>
      <c r="AB17" s="7"/>
    </row>
    <row r="18" spans="1:28" ht="27" customHeight="1" x14ac:dyDescent="0.35">
      <c r="A18" s="76" t="s">
        <v>8</v>
      </c>
      <c r="B18" s="76"/>
      <c r="C18" s="77"/>
      <c r="D18" s="61">
        <v>4</v>
      </c>
      <c r="E18" s="57"/>
      <c r="F18" s="75"/>
      <c r="G18" s="58"/>
      <c r="H18" s="17"/>
      <c r="I18" s="17"/>
      <c r="J18" s="17"/>
      <c r="K18" s="17"/>
      <c r="L18" s="17"/>
      <c r="M18" s="17"/>
      <c r="N18" s="17"/>
      <c r="O18" s="17"/>
      <c r="P18" s="31"/>
      <c r="Q18" s="32"/>
      <c r="R18" s="32"/>
      <c r="S18" s="32"/>
      <c r="T18" s="32"/>
      <c r="U18" s="32"/>
      <c r="V18" s="32"/>
      <c r="W18" s="32"/>
      <c r="X18" s="32"/>
      <c r="Y18" s="7"/>
      <c r="Z18" s="7"/>
      <c r="AA18" s="7"/>
      <c r="AB18" s="7"/>
    </row>
    <row r="19" spans="1:28" ht="27" customHeight="1" x14ac:dyDescent="0.5">
      <c r="A19" s="29" t="s">
        <v>9</v>
      </c>
      <c r="B19" s="29"/>
      <c r="C19" s="30"/>
      <c r="D19" s="18">
        <v>4</v>
      </c>
      <c r="E19" s="15"/>
      <c r="F19" s="28"/>
      <c r="G19" s="16"/>
      <c r="H19" s="28"/>
      <c r="I19" s="28"/>
      <c r="J19" s="153"/>
      <c r="K19" s="154"/>
      <c r="L19" s="154"/>
      <c r="M19" s="155"/>
      <c r="N19" s="155"/>
      <c r="O19" s="34"/>
      <c r="P19" s="17"/>
      <c r="Q19" s="34"/>
      <c r="R19" s="162"/>
      <c r="S19" s="162"/>
      <c r="T19" s="162"/>
      <c r="U19" s="161"/>
      <c r="V19" s="163"/>
      <c r="W19" s="162"/>
      <c r="X19" s="34"/>
      <c r="Y19" s="7"/>
      <c r="Z19" s="7"/>
      <c r="AA19" s="7"/>
      <c r="AB19" s="7"/>
    </row>
    <row r="20" spans="1:28" ht="27" customHeight="1" x14ac:dyDescent="0.35">
      <c r="A20" s="29" t="s">
        <v>10</v>
      </c>
      <c r="B20" s="29"/>
      <c r="C20" s="30"/>
      <c r="D20" s="36">
        <f>SUM(H17:O17)/4</f>
        <v>10.5</v>
      </c>
      <c r="E20" s="15"/>
      <c r="F20" s="28"/>
      <c r="G20" s="16"/>
      <c r="H20" s="33"/>
      <c r="I20" s="33"/>
      <c r="J20" s="34"/>
      <c r="K20" s="34"/>
      <c r="L20" s="34"/>
      <c r="M20" s="34"/>
      <c r="N20" s="34"/>
      <c r="O20" s="34"/>
      <c r="P20" s="17"/>
      <c r="Q20" s="33"/>
      <c r="R20" s="33"/>
      <c r="S20" s="34"/>
      <c r="T20" s="34"/>
      <c r="U20" s="34"/>
      <c r="V20" s="34"/>
      <c r="W20" s="34"/>
      <c r="X20" s="34"/>
      <c r="Y20" s="7"/>
      <c r="Z20" s="7"/>
      <c r="AA20" s="7"/>
      <c r="AB20" s="7"/>
    </row>
    <row r="21" spans="1:28" ht="23.25" x14ac:dyDescent="0.35">
      <c r="A21" s="29"/>
      <c r="B21" s="29"/>
      <c r="C21" s="30"/>
      <c r="D21" s="36"/>
      <c r="E21" s="15"/>
      <c r="F21" s="28"/>
      <c r="G21" s="16"/>
      <c r="H21" s="33"/>
      <c r="I21" s="33"/>
      <c r="J21" s="34"/>
      <c r="K21" s="34"/>
      <c r="L21" s="34"/>
      <c r="M21" s="34"/>
      <c r="N21" s="34"/>
      <c r="O21" s="34"/>
      <c r="P21" s="17"/>
      <c r="Q21" s="33"/>
      <c r="R21" s="33"/>
      <c r="S21" s="34"/>
      <c r="T21" s="34"/>
      <c r="U21" s="34"/>
      <c r="V21" s="34"/>
      <c r="W21" s="34"/>
      <c r="X21" s="34"/>
    </row>
    <row r="22" spans="1:28" ht="23.25" x14ac:dyDescent="0.35">
      <c r="A22" s="29"/>
      <c r="B22" s="29"/>
      <c r="C22" s="29"/>
      <c r="D22" s="36"/>
      <c r="E22" s="15"/>
      <c r="F22" s="28"/>
      <c r="G22" s="16"/>
      <c r="H22" s="33"/>
      <c r="I22" s="33"/>
      <c r="J22" s="34"/>
      <c r="K22" s="34"/>
      <c r="L22" s="34"/>
      <c r="M22" s="34"/>
      <c r="N22" s="34"/>
      <c r="O22" s="34"/>
      <c r="P22" s="17"/>
      <c r="Q22" s="33"/>
      <c r="R22" s="33"/>
      <c r="S22" s="34"/>
      <c r="T22" s="34"/>
      <c r="U22" s="34"/>
      <c r="V22" s="34"/>
      <c r="W22" s="34"/>
      <c r="X22" s="34"/>
    </row>
    <row r="23" spans="1:28" ht="23.25" x14ac:dyDescent="0.35">
      <c r="A23" s="29"/>
      <c r="B23" s="29"/>
      <c r="C23" s="29"/>
      <c r="D23" s="36"/>
      <c r="E23" s="15"/>
      <c r="F23" s="28"/>
      <c r="G23" s="16"/>
      <c r="H23" s="33"/>
      <c r="I23" s="33"/>
      <c r="J23" s="34"/>
      <c r="K23" s="34"/>
      <c r="L23" s="34"/>
      <c r="M23" s="34"/>
      <c r="N23" s="34"/>
      <c r="O23" s="34"/>
      <c r="P23" s="17"/>
      <c r="Q23" s="33"/>
      <c r="R23" s="33"/>
      <c r="S23" s="34"/>
      <c r="T23" s="34"/>
      <c r="U23" s="34"/>
      <c r="V23" s="34"/>
      <c r="W23" s="34"/>
      <c r="X23" s="34"/>
    </row>
    <row r="24" spans="1:28" ht="23.25" x14ac:dyDescent="0.35">
      <c r="A24" s="29"/>
      <c r="B24" s="29"/>
      <c r="C24" s="29"/>
      <c r="D24" s="36"/>
      <c r="E24" s="15"/>
      <c r="F24" s="28"/>
      <c r="G24" s="16"/>
      <c r="H24" s="33"/>
      <c r="I24" s="33"/>
      <c r="J24" s="34"/>
      <c r="K24" s="34"/>
      <c r="L24" s="34"/>
      <c r="M24" s="34"/>
      <c r="N24" s="34"/>
      <c r="O24" s="34"/>
      <c r="P24" s="17"/>
      <c r="Q24" s="33"/>
      <c r="R24" s="33"/>
      <c r="S24" s="34"/>
      <c r="T24" s="34"/>
      <c r="U24" s="34"/>
      <c r="V24" s="34"/>
      <c r="W24" s="34"/>
      <c r="X24" s="34"/>
    </row>
    <row r="25" spans="1:28" ht="23.25" x14ac:dyDescent="0.35">
      <c r="A25" s="27"/>
      <c r="B25" s="27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19"/>
      <c r="Q25" s="27"/>
      <c r="R25" s="27"/>
      <c r="S25" s="27"/>
      <c r="T25" s="27"/>
      <c r="U25" s="27"/>
      <c r="V25" s="27"/>
      <c r="W25" s="27"/>
      <c r="X25" s="27"/>
    </row>
    <row r="26" spans="1:28" ht="23.25" x14ac:dyDescent="0.35">
      <c r="A26" s="27"/>
      <c r="B26" s="27"/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19"/>
      <c r="Q26" s="27"/>
      <c r="R26" s="27"/>
      <c r="S26" s="27"/>
      <c r="T26" s="27"/>
      <c r="U26" s="27"/>
      <c r="V26" s="27"/>
      <c r="W26" s="27"/>
      <c r="X26" s="27"/>
    </row>
    <row r="27" spans="1:28" ht="23.25" x14ac:dyDescent="0.35">
      <c r="A27" s="27"/>
      <c r="B27" s="27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19"/>
      <c r="Q27" s="27"/>
      <c r="R27" s="27"/>
      <c r="S27" s="27"/>
      <c r="T27" s="27"/>
      <c r="U27" s="27"/>
      <c r="V27" s="27"/>
      <c r="W27" s="27"/>
      <c r="X27" s="27"/>
    </row>
    <row r="28" spans="1:28" ht="23.25" x14ac:dyDescent="0.35">
      <c r="A28" s="27"/>
      <c r="B28" s="27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19"/>
      <c r="Q28" s="27"/>
      <c r="R28" s="27"/>
      <c r="S28" s="27"/>
      <c r="T28" s="27"/>
      <c r="U28" s="27"/>
      <c r="V28" s="27"/>
      <c r="W28" s="27"/>
      <c r="X28" s="27"/>
    </row>
    <row r="29" spans="1:28" ht="23.25" x14ac:dyDescent="0.35">
      <c r="A29" s="27"/>
      <c r="B29" s="27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19"/>
      <c r="Q29" s="27"/>
      <c r="R29" s="27"/>
      <c r="S29" s="27"/>
      <c r="T29" s="27"/>
      <c r="U29" s="27"/>
      <c r="V29" s="27"/>
      <c r="W29" s="27"/>
      <c r="X29" s="27"/>
    </row>
    <row r="30" spans="1:28" ht="23.25" x14ac:dyDescent="0.35">
      <c r="A30" s="27"/>
      <c r="B30" s="27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19"/>
      <c r="Q30" s="27"/>
      <c r="R30" s="27"/>
      <c r="S30" s="27"/>
      <c r="T30" s="27"/>
      <c r="U30" s="27"/>
      <c r="V30" s="27"/>
      <c r="W30" s="27"/>
      <c r="X30" s="27"/>
    </row>
    <row r="31" spans="1:28" ht="23.25" x14ac:dyDescent="0.35">
      <c r="A31" s="27"/>
      <c r="B31" s="27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  <c r="P31" s="19"/>
      <c r="Q31" s="27"/>
      <c r="R31" s="27"/>
      <c r="S31" s="27"/>
      <c r="T31" s="27"/>
      <c r="U31" s="27"/>
      <c r="V31" s="27"/>
      <c r="W31" s="27"/>
      <c r="X31" s="27"/>
    </row>
    <row r="32" spans="1:28" ht="23.25" x14ac:dyDescent="0.35">
      <c r="A32" s="27"/>
      <c r="B32" s="27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  <c r="O32" s="27"/>
      <c r="P32" s="19"/>
      <c r="Q32" s="27"/>
      <c r="R32" s="27"/>
      <c r="S32" s="27"/>
      <c r="T32" s="27"/>
      <c r="U32" s="27"/>
      <c r="V32" s="27"/>
      <c r="W32" s="27"/>
      <c r="X32" s="27"/>
    </row>
    <row r="33" spans="1:24" ht="23.25" x14ac:dyDescent="0.35">
      <c r="A33" s="27"/>
      <c r="B33" s="27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19"/>
      <c r="Q33" s="27"/>
      <c r="R33" s="27"/>
      <c r="S33" s="27"/>
      <c r="T33" s="27"/>
      <c r="U33" s="27"/>
      <c r="V33" s="27"/>
      <c r="W33" s="27"/>
      <c r="X33" s="27"/>
    </row>
    <row r="34" spans="1:24" ht="23.25" x14ac:dyDescent="0.35">
      <c r="A34" s="27"/>
      <c r="B34" s="27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  <c r="O34" s="27"/>
      <c r="P34" s="19"/>
      <c r="Q34" s="27"/>
      <c r="R34" s="27"/>
      <c r="S34" s="27"/>
      <c r="T34" s="27"/>
      <c r="U34" s="27"/>
      <c r="V34" s="27"/>
      <c r="W34" s="27"/>
      <c r="X34" s="27"/>
    </row>
    <row r="35" spans="1:24" ht="23.25" x14ac:dyDescent="0.35">
      <c r="A35" s="27"/>
      <c r="B35" s="27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19"/>
      <c r="Q35" s="27"/>
      <c r="R35" s="27"/>
      <c r="S35" s="27"/>
      <c r="T35" s="27"/>
      <c r="U35" s="27"/>
      <c r="V35" s="27"/>
      <c r="W35" s="27"/>
      <c r="X35" s="27"/>
    </row>
    <row r="36" spans="1:24" ht="23.25" x14ac:dyDescent="0.35">
      <c r="A36" s="27"/>
      <c r="B36" s="27"/>
      <c r="C36" s="26"/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19"/>
      <c r="Q36" s="27"/>
      <c r="R36" s="27"/>
      <c r="S36" s="27"/>
      <c r="T36" s="27"/>
      <c r="U36" s="27"/>
      <c r="V36" s="27"/>
      <c r="W36" s="27"/>
      <c r="X36" s="27"/>
    </row>
    <row r="37" spans="1:24" ht="23.25" x14ac:dyDescent="0.35">
      <c r="A37" s="27"/>
      <c r="B37" s="27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19"/>
      <c r="Q37" s="27"/>
      <c r="R37" s="27"/>
      <c r="S37" s="27"/>
      <c r="T37" s="27"/>
      <c r="U37" s="27"/>
      <c r="V37" s="27"/>
      <c r="W37" s="27"/>
      <c r="X37" s="27"/>
    </row>
    <row r="38" spans="1:24" ht="23.25" x14ac:dyDescent="0.35">
      <c r="A38" s="27"/>
      <c r="B38" s="27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  <c r="P38" s="19"/>
      <c r="Q38" s="27"/>
      <c r="R38" s="27"/>
      <c r="S38" s="27"/>
      <c r="T38" s="27"/>
      <c r="U38" s="27"/>
      <c r="V38" s="27"/>
      <c r="W38" s="27"/>
      <c r="X38" s="27"/>
    </row>
    <row r="39" spans="1:24" ht="23.25" x14ac:dyDescent="0.35">
      <c r="A39" s="27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7"/>
      <c r="P39" s="19"/>
      <c r="Q39" s="27"/>
      <c r="R39" s="27"/>
      <c r="S39" s="27"/>
      <c r="T39" s="27"/>
      <c r="U39" s="27"/>
      <c r="V39" s="27"/>
      <c r="W39" s="27"/>
      <c r="X39" s="27"/>
    </row>
    <row r="40" spans="1:24" ht="23.25" x14ac:dyDescent="0.35">
      <c r="A40" s="27"/>
      <c r="B40" s="27"/>
      <c r="C40" s="26"/>
      <c r="D40" s="26"/>
      <c r="E40" s="26"/>
      <c r="F40" s="26"/>
      <c r="G40" s="26"/>
      <c r="H40" s="27"/>
      <c r="I40" s="27"/>
      <c r="J40" s="27"/>
      <c r="K40" s="27"/>
      <c r="L40" s="27"/>
      <c r="M40" s="27"/>
      <c r="N40" s="27"/>
      <c r="O40" s="27"/>
      <c r="P40" s="19"/>
      <c r="Q40" s="27"/>
      <c r="R40" s="27"/>
      <c r="S40" s="27"/>
      <c r="T40" s="27"/>
      <c r="U40" s="27"/>
      <c r="V40" s="27"/>
      <c r="W40" s="27"/>
      <c r="X40" s="27"/>
    </row>
    <row r="41" spans="1:24" ht="23.25" x14ac:dyDescent="0.35">
      <c r="A41" s="27"/>
      <c r="B41" s="27"/>
      <c r="C41" s="26"/>
      <c r="D41" s="26"/>
      <c r="E41" s="26"/>
      <c r="F41" s="26"/>
      <c r="G41" s="26"/>
      <c r="H41" s="27"/>
      <c r="I41" s="27"/>
      <c r="J41" s="27"/>
      <c r="K41" s="27"/>
      <c r="L41" s="27"/>
      <c r="M41" s="27"/>
      <c r="N41" s="27"/>
      <c r="O41" s="27"/>
      <c r="P41" s="19"/>
      <c r="Q41" s="27"/>
      <c r="R41" s="27"/>
      <c r="S41" s="27"/>
      <c r="T41" s="27"/>
      <c r="U41" s="27"/>
      <c r="V41" s="27"/>
      <c r="W41" s="27"/>
      <c r="X41" s="27"/>
    </row>
    <row r="42" spans="1:24" ht="23.25" x14ac:dyDescent="0.35">
      <c r="A42" s="27"/>
      <c r="B42" s="27"/>
      <c r="C42" s="26"/>
      <c r="D42" s="26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19"/>
      <c r="Q42" s="27"/>
      <c r="R42" s="27"/>
      <c r="S42" s="27"/>
      <c r="T42" s="27"/>
      <c r="U42" s="27"/>
      <c r="V42" s="27"/>
      <c r="W42" s="27"/>
      <c r="X42" s="27"/>
    </row>
    <row r="43" spans="1:24" ht="20.25" x14ac:dyDescent="0.3">
      <c r="A43" s="13"/>
      <c r="B43" s="13"/>
      <c r="C43" s="12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1"/>
      <c r="Q43" s="13"/>
      <c r="R43" s="13"/>
      <c r="S43" s="13"/>
      <c r="T43" s="13"/>
      <c r="U43" s="13"/>
      <c r="V43" s="13"/>
      <c r="W43" s="13"/>
      <c r="X43" s="13"/>
    </row>
    <row r="44" spans="1:24" ht="20.25" x14ac:dyDescent="0.3">
      <c r="A44" s="13"/>
      <c r="B44" s="13"/>
      <c r="C44" s="12"/>
      <c r="D44" s="12"/>
      <c r="E44" s="12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1"/>
      <c r="Q44" s="13"/>
      <c r="R44" s="13"/>
      <c r="S44" s="13"/>
      <c r="T44" s="13"/>
      <c r="U44" s="13"/>
      <c r="V44" s="13"/>
      <c r="W44" s="13"/>
      <c r="X44" s="13"/>
    </row>
    <row r="45" spans="1:24" ht="20.25" x14ac:dyDescent="0.3">
      <c r="A45" s="13"/>
      <c r="B45" s="13"/>
      <c r="C45" s="12"/>
      <c r="D45" s="12"/>
      <c r="E45" s="12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1"/>
      <c r="Q45" s="13"/>
      <c r="R45" s="13"/>
      <c r="S45" s="13"/>
      <c r="T45" s="13"/>
      <c r="U45" s="13"/>
      <c r="V45" s="13"/>
      <c r="W45" s="13"/>
      <c r="X45" s="13"/>
    </row>
    <row r="46" spans="1:24" ht="20.25" x14ac:dyDescent="0.3">
      <c r="A46" s="13"/>
      <c r="B46" s="13"/>
      <c r="C46" s="12"/>
      <c r="D46" s="12"/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1"/>
      <c r="Q46" s="13"/>
      <c r="R46" s="13"/>
      <c r="S46" s="13"/>
      <c r="T46" s="13"/>
      <c r="U46" s="13"/>
      <c r="V46" s="13"/>
      <c r="W46" s="13"/>
      <c r="X46" s="13"/>
    </row>
    <row r="47" spans="1:24" ht="20.25" x14ac:dyDescent="0.3">
      <c r="A47" s="13"/>
      <c r="B47" s="13"/>
      <c r="C47" s="12"/>
      <c r="D47" s="12"/>
      <c r="E47" s="12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1"/>
      <c r="Q47" s="13"/>
      <c r="R47" s="13"/>
      <c r="S47" s="13"/>
      <c r="T47" s="13"/>
      <c r="U47" s="13"/>
      <c r="V47" s="13"/>
      <c r="W47" s="13"/>
      <c r="X47" s="13"/>
    </row>
    <row r="48" spans="1:24" ht="20.25" x14ac:dyDescent="0.3">
      <c r="A48" s="13"/>
      <c r="B48" s="13"/>
      <c r="C48" s="12"/>
      <c r="D48" s="12"/>
      <c r="E48" s="12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1"/>
      <c r="Q48" s="13"/>
      <c r="R48" s="13"/>
      <c r="S48" s="13"/>
      <c r="T48" s="13"/>
      <c r="U48" s="13"/>
      <c r="V48" s="13"/>
      <c r="W48" s="13"/>
      <c r="X48" s="13"/>
    </row>
    <row r="49" spans="1:24" ht="20.25" x14ac:dyDescent="0.3">
      <c r="A49" s="13"/>
      <c r="B49" s="13"/>
      <c r="C49" s="12"/>
      <c r="D49" s="12"/>
      <c r="E49" s="12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1"/>
      <c r="Q49" s="13"/>
      <c r="R49" s="13"/>
      <c r="S49" s="13"/>
      <c r="T49" s="13"/>
      <c r="U49" s="13"/>
      <c r="V49" s="13"/>
      <c r="W49" s="13"/>
      <c r="X49" s="13"/>
    </row>
    <row r="50" spans="1:24" ht="20.25" x14ac:dyDescent="0.3">
      <c r="A50" s="13"/>
      <c r="B50" s="13"/>
      <c r="C50" s="12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1"/>
      <c r="Q50" s="13"/>
      <c r="R50" s="13"/>
      <c r="S50" s="13"/>
      <c r="T50" s="13"/>
      <c r="U50" s="13"/>
      <c r="V50" s="13"/>
      <c r="W50" s="13"/>
      <c r="X50" s="13"/>
    </row>
    <row r="51" spans="1:24" ht="20.25" x14ac:dyDescent="0.3">
      <c r="A51" s="13"/>
      <c r="B51" s="13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1"/>
      <c r="Q51" s="13"/>
      <c r="R51" s="13"/>
      <c r="S51" s="13"/>
      <c r="T51" s="13"/>
      <c r="U51" s="13"/>
      <c r="V51" s="13"/>
      <c r="W51" s="13"/>
      <c r="X51" s="13"/>
    </row>
    <row r="52" spans="1:24" ht="20.25" x14ac:dyDescent="0.3">
      <c r="A52" s="13"/>
      <c r="B52" s="13"/>
      <c r="C52" s="12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1"/>
      <c r="Q52" s="13"/>
      <c r="R52" s="13"/>
      <c r="S52" s="13"/>
      <c r="T52" s="13"/>
      <c r="U52" s="13"/>
      <c r="V52" s="13"/>
      <c r="W52" s="13"/>
      <c r="X52" s="13"/>
    </row>
    <row r="53" spans="1:24" ht="20.25" x14ac:dyDescent="0.3">
      <c r="A53" s="13"/>
      <c r="B53" s="13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1"/>
      <c r="Q53" s="13"/>
      <c r="R53" s="13"/>
      <c r="S53" s="13"/>
      <c r="T53" s="13"/>
      <c r="U53" s="13"/>
      <c r="V53" s="13"/>
      <c r="W53" s="13"/>
      <c r="X53" s="13"/>
    </row>
  </sheetData>
  <sortState ref="B6:W37">
    <sortCondition descending="1" ref="E6:E37"/>
  </sortState>
  <mergeCells count="3">
    <mergeCell ref="H3:O3"/>
    <mergeCell ref="Q3:X3"/>
    <mergeCell ref="A4:C4"/>
  </mergeCells>
  <phoneticPr fontId="0" type="noConversion"/>
  <printOptions horizontalCentered="1"/>
  <pageMargins left="0.3" right="0.3" top="0.3" bottom="0.3" header="0.25" footer="0.25"/>
  <pageSetup scale="5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autoPageBreaks="0" fitToPage="1"/>
  </sheetPr>
  <dimension ref="A1:AE46"/>
  <sheetViews>
    <sheetView view="pageBreakPreview" zoomScale="60" zoomScaleNormal="50" workbookViewId="0">
      <selection activeCell="C12" sqref="C12"/>
    </sheetView>
  </sheetViews>
  <sheetFormatPr defaultColWidth="6.625" defaultRowHeight="12.75" x14ac:dyDescent="0.2"/>
  <cols>
    <col min="1" max="1" width="8.625" style="4" customWidth="1"/>
    <col min="2" max="2" width="10.625" style="4" customWidth="1"/>
    <col min="3" max="3" width="39.75" style="1" customWidth="1"/>
    <col min="4" max="6" width="14.375" style="1" customWidth="1"/>
    <col min="7" max="7" width="15.625" style="1" customWidth="1"/>
    <col min="8" max="15" width="8.625" style="4" customWidth="1"/>
    <col min="16" max="16" width="1.625" style="5" customWidth="1"/>
    <col min="17" max="24" width="8.625" style="4" customWidth="1"/>
    <col min="25" max="25" width="2.25" style="4" customWidth="1"/>
    <col min="26" max="26" width="8.625" style="4" customWidth="1"/>
    <col min="27" max="27" width="2.125" style="4" customWidth="1"/>
    <col min="28" max="28" width="8.625" style="4" customWidth="1"/>
    <col min="29" max="29" width="1.125" style="4" customWidth="1"/>
    <col min="30" max="30" width="9.625" style="4" customWidth="1"/>
    <col min="31" max="31" width="9.625" style="1" customWidth="1"/>
    <col min="32" max="16384" width="6.625" style="1"/>
  </cols>
  <sheetData>
    <row r="1" spans="1:31" ht="36" customHeight="1" x14ac:dyDescent="0.45">
      <c r="A1" s="41" t="s">
        <v>63</v>
      </c>
      <c r="B1" s="10"/>
      <c r="C1" s="10"/>
      <c r="D1" s="2"/>
      <c r="E1" s="9"/>
      <c r="F1" s="9"/>
      <c r="G1" s="9"/>
      <c r="H1" s="3"/>
      <c r="I1" s="3"/>
      <c r="J1" s="3"/>
      <c r="K1" s="3"/>
      <c r="L1" s="3"/>
      <c r="M1" s="3"/>
      <c r="N1" s="3"/>
      <c r="O1" s="3"/>
      <c r="Q1" s="5"/>
      <c r="R1" s="5"/>
      <c r="S1" s="5"/>
      <c r="T1" s="5"/>
      <c r="U1" s="5"/>
      <c r="V1" s="5"/>
      <c r="W1" s="5"/>
      <c r="X1" s="5"/>
    </row>
    <row r="2" spans="1:31" ht="6" customHeight="1" thickBot="1" x14ac:dyDescent="0.5">
      <c r="A2" s="41"/>
      <c r="B2" s="10"/>
      <c r="C2" s="10"/>
      <c r="D2" s="2"/>
      <c r="E2" s="9"/>
      <c r="F2" s="9"/>
      <c r="G2" s="9"/>
      <c r="H2" s="3"/>
      <c r="I2" s="3"/>
      <c r="J2" s="3"/>
      <c r="K2" s="3"/>
      <c r="L2" s="3"/>
      <c r="M2" s="3"/>
      <c r="N2" s="3"/>
      <c r="O2" s="3"/>
      <c r="Q2" s="5"/>
      <c r="R2" s="5"/>
      <c r="S2" s="5"/>
      <c r="T2" s="5"/>
      <c r="U2" s="5"/>
      <c r="V2" s="5"/>
      <c r="W2" s="5"/>
      <c r="X2" s="5"/>
    </row>
    <row r="3" spans="1:31" ht="27" customHeight="1" thickBot="1" x14ac:dyDescent="0.4">
      <c r="A3" s="39" t="s">
        <v>64</v>
      </c>
      <c r="B3" s="6"/>
      <c r="C3" s="38"/>
      <c r="H3" s="229" t="s">
        <v>15</v>
      </c>
      <c r="I3" s="237"/>
      <c r="J3" s="230"/>
      <c r="K3" s="230"/>
      <c r="L3" s="230"/>
      <c r="M3" s="230"/>
      <c r="N3" s="230"/>
      <c r="O3" s="238"/>
      <c r="P3" s="69"/>
      <c r="Q3" s="229" t="s">
        <v>11</v>
      </c>
      <c r="R3" s="237"/>
      <c r="S3" s="230"/>
      <c r="T3" s="230"/>
      <c r="U3" s="230"/>
      <c r="V3" s="230"/>
      <c r="W3" s="230"/>
      <c r="X3" s="238"/>
    </row>
    <row r="4" spans="1:31" ht="36" customHeight="1" thickBot="1" x14ac:dyDescent="0.5">
      <c r="A4" s="231" t="s">
        <v>65</v>
      </c>
      <c r="B4" s="232"/>
      <c r="C4" s="232"/>
      <c r="D4" s="18" t="s">
        <v>16</v>
      </c>
      <c r="E4" s="18" t="s">
        <v>0</v>
      </c>
      <c r="F4" s="18" t="s">
        <v>1</v>
      </c>
      <c r="G4" s="18" t="s">
        <v>2</v>
      </c>
      <c r="H4" s="63">
        <v>42536</v>
      </c>
      <c r="I4" s="63">
        <v>42537</v>
      </c>
      <c r="J4" s="63">
        <v>42541</v>
      </c>
      <c r="K4" s="63">
        <v>42542</v>
      </c>
      <c r="L4" s="63">
        <v>42557</v>
      </c>
      <c r="M4" s="63">
        <v>42558</v>
      </c>
      <c r="N4" s="63">
        <v>42583</v>
      </c>
      <c r="O4" s="63">
        <v>42584</v>
      </c>
      <c r="P4" s="40">
        <v>0</v>
      </c>
      <c r="Q4" s="63">
        <v>42536</v>
      </c>
      <c r="R4" s="63">
        <v>42537</v>
      </c>
      <c r="S4" s="63">
        <v>42541</v>
      </c>
      <c r="T4" s="63">
        <v>42542</v>
      </c>
      <c r="U4" s="63">
        <v>42557</v>
      </c>
      <c r="V4" s="63">
        <v>42558</v>
      </c>
      <c r="W4" s="63">
        <v>42583</v>
      </c>
      <c r="X4" s="63">
        <v>42584</v>
      </c>
      <c r="Y4" s="7"/>
      <c r="Z4" s="7"/>
      <c r="AA4" s="7"/>
      <c r="AB4" s="7"/>
      <c r="AC4" s="7"/>
      <c r="AD4" s="7"/>
      <c r="AE4" s="8"/>
    </row>
    <row r="5" spans="1:31" ht="27" customHeight="1" thickBot="1" x14ac:dyDescent="0.4">
      <c r="A5" s="61" t="s">
        <v>7</v>
      </c>
      <c r="B5" s="61" t="s">
        <v>13</v>
      </c>
      <c r="C5" s="62" t="s">
        <v>14</v>
      </c>
      <c r="D5" s="61" t="s">
        <v>3</v>
      </c>
      <c r="E5" s="61" t="s">
        <v>4</v>
      </c>
      <c r="F5" s="61" t="s">
        <v>5</v>
      </c>
      <c r="G5" s="61" t="s">
        <v>6</v>
      </c>
      <c r="H5" s="88"/>
      <c r="I5" s="89"/>
      <c r="J5" s="89"/>
      <c r="K5" s="90"/>
      <c r="L5" s="90"/>
      <c r="M5" s="90"/>
      <c r="N5" s="90"/>
      <c r="O5" s="90"/>
      <c r="P5" s="59"/>
      <c r="Q5" s="168"/>
      <c r="R5" s="89"/>
      <c r="S5" s="89"/>
      <c r="T5" s="89"/>
      <c r="U5" s="89"/>
      <c r="V5" s="89"/>
      <c r="W5" s="89"/>
      <c r="X5" s="92"/>
    </row>
    <row r="6" spans="1:31" ht="27" customHeight="1" x14ac:dyDescent="0.35">
      <c r="A6" s="108">
        <v>1</v>
      </c>
      <c r="B6" s="215" t="s">
        <v>32</v>
      </c>
      <c r="C6" s="194" t="s">
        <v>48</v>
      </c>
      <c r="D6" s="109">
        <f t="shared" ref="D6:D17" si="0">COUNTA(H6:O6)</f>
        <v>6</v>
      </c>
      <c r="E6" s="110">
        <f t="shared" ref="E6:E17" si="1">SUM(Q6:X6)</f>
        <v>257</v>
      </c>
      <c r="F6" s="110">
        <f t="shared" ref="F6:F17" si="2">E6-$E$6</f>
        <v>0</v>
      </c>
      <c r="G6" s="111">
        <f t="shared" ref="G6:G17" si="3">AVERAGEA(H6:O6)</f>
        <v>5.5</v>
      </c>
      <c r="H6" s="216">
        <v>11</v>
      </c>
      <c r="I6" s="217">
        <v>1</v>
      </c>
      <c r="J6" s="112">
        <v>4</v>
      </c>
      <c r="K6" s="202">
        <v>5</v>
      </c>
      <c r="L6" s="212">
        <v>11</v>
      </c>
      <c r="M6" s="202">
        <v>1</v>
      </c>
      <c r="N6" s="112"/>
      <c r="O6" s="206"/>
      <c r="P6" s="173"/>
      <c r="Q6" s="171">
        <v>36</v>
      </c>
      <c r="R6" s="218">
        <v>50</v>
      </c>
      <c r="S6" s="219">
        <v>43</v>
      </c>
      <c r="T6" s="185">
        <v>42</v>
      </c>
      <c r="U6" s="212">
        <v>36</v>
      </c>
      <c r="V6" s="202">
        <v>50</v>
      </c>
      <c r="W6" s="112"/>
      <c r="X6" s="208"/>
      <c r="Y6" s="7"/>
      <c r="Z6" s="7"/>
      <c r="AA6" s="7"/>
      <c r="AB6" s="7"/>
    </row>
    <row r="7" spans="1:31" ht="27" customHeight="1" x14ac:dyDescent="0.35">
      <c r="A7" s="113">
        <v>2</v>
      </c>
      <c r="B7" s="146">
        <v>12</v>
      </c>
      <c r="C7" s="148" t="s">
        <v>50</v>
      </c>
      <c r="D7" s="114">
        <f t="shared" si="0"/>
        <v>6</v>
      </c>
      <c r="E7" s="115">
        <f t="shared" si="1"/>
        <v>242</v>
      </c>
      <c r="F7" s="115">
        <f t="shared" si="2"/>
        <v>-15</v>
      </c>
      <c r="G7" s="116">
        <f t="shared" si="3"/>
        <v>6.666666666666667</v>
      </c>
      <c r="H7" s="172">
        <v>3</v>
      </c>
      <c r="I7" s="203">
        <v>3</v>
      </c>
      <c r="J7" s="118">
        <v>14</v>
      </c>
      <c r="K7" s="158">
        <v>9</v>
      </c>
      <c r="L7" s="211">
        <v>7</v>
      </c>
      <c r="M7" s="158">
        <v>4</v>
      </c>
      <c r="N7" s="118"/>
      <c r="O7" s="195"/>
      <c r="P7" s="174"/>
      <c r="Q7" s="172">
        <v>44</v>
      </c>
      <c r="R7" s="203">
        <v>44</v>
      </c>
      <c r="S7" s="213">
        <v>33</v>
      </c>
      <c r="T7" s="158">
        <v>38</v>
      </c>
      <c r="U7" s="211">
        <v>40</v>
      </c>
      <c r="V7" s="158">
        <v>43</v>
      </c>
      <c r="W7" s="118"/>
      <c r="X7" s="209"/>
      <c r="Y7" s="7"/>
      <c r="Z7" s="7"/>
      <c r="AA7" s="7"/>
      <c r="AB7" s="7"/>
    </row>
    <row r="8" spans="1:31" ht="27" customHeight="1" x14ac:dyDescent="0.35">
      <c r="A8" s="113">
        <v>3</v>
      </c>
      <c r="B8" s="144" t="s">
        <v>46</v>
      </c>
      <c r="C8" s="151" t="s">
        <v>49</v>
      </c>
      <c r="D8" s="114">
        <f t="shared" si="0"/>
        <v>6</v>
      </c>
      <c r="E8" s="115">
        <f t="shared" si="1"/>
        <v>221</v>
      </c>
      <c r="F8" s="115">
        <f t="shared" si="2"/>
        <v>-36</v>
      </c>
      <c r="G8" s="116">
        <f t="shared" si="3"/>
        <v>10.166666666666666</v>
      </c>
      <c r="H8" s="117">
        <v>4</v>
      </c>
      <c r="I8" s="158">
        <v>10</v>
      </c>
      <c r="J8" s="118">
        <v>13</v>
      </c>
      <c r="K8" s="158">
        <v>21</v>
      </c>
      <c r="L8" s="211">
        <v>10</v>
      </c>
      <c r="M8" s="158">
        <v>3</v>
      </c>
      <c r="N8" s="118"/>
      <c r="O8" s="195"/>
      <c r="P8" s="174"/>
      <c r="Q8" s="172">
        <v>43</v>
      </c>
      <c r="R8" s="203">
        <v>37</v>
      </c>
      <c r="S8" s="211">
        <v>34</v>
      </c>
      <c r="T8" s="158">
        <v>26</v>
      </c>
      <c r="U8" s="211">
        <v>37</v>
      </c>
      <c r="V8" s="158">
        <v>44</v>
      </c>
      <c r="W8" s="118"/>
      <c r="X8" s="209"/>
      <c r="Y8" s="7"/>
      <c r="Z8" s="7"/>
      <c r="AA8" s="7"/>
      <c r="AB8" s="7"/>
    </row>
    <row r="9" spans="1:31" ht="27" customHeight="1" x14ac:dyDescent="0.35">
      <c r="A9" s="113">
        <v>4</v>
      </c>
      <c r="B9" s="177" t="s">
        <v>58</v>
      </c>
      <c r="C9" s="148" t="s">
        <v>86</v>
      </c>
      <c r="D9" s="114">
        <f t="shared" si="0"/>
        <v>4</v>
      </c>
      <c r="E9" s="115">
        <f t="shared" si="1"/>
        <v>190</v>
      </c>
      <c r="F9" s="115">
        <f t="shared" si="2"/>
        <v>-67</v>
      </c>
      <c r="G9" s="116">
        <f t="shared" si="3"/>
        <v>1.5</v>
      </c>
      <c r="H9" s="117">
        <v>1</v>
      </c>
      <c r="I9" s="158">
        <v>2</v>
      </c>
      <c r="J9" s="118"/>
      <c r="K9" s="158"/>
      <c r="L9" s="118">
        <v>1</v>
      </c>
      <c r="M9" s="158">
        <v>2</v>
      </c>
      <c r="N9" s="118"/>
      <c r="O9" s="195"/>
      <c r="P9" s="174"/>
      <c r="Q9" s="117">
        <v>50</v>
      </c>
      <c r="R9" s="158">
        <v>45</v>
      </c>
      <c r="S9" s="211"/>
      <c r="T9" s="158"/>
      <c r="U9" s="211">
        <v>50</v>
      </c>
      <c r="V9" s="158">
        <v>45</v>
      </c>
      <c r="W9" s="118"/>
      <c r="X9" s="209"/>
      <c r="Y9" s="7"/>
      <c r="Z9" s="7"/>
      <c r="AA9" s="7"/>
      <c r="AB9" s="7"/>
    </row>
    <row r="10" spans="1:31" ht="27" customHeight="1" x14ac:dyDescent="0.35">
      <c r="A10" s="113">
        <v>5</v>
      </c>
      <c r="B10" s="144" t="s">
        <v>54</v>
      </c>
      <c r="C10" s="151" t="s">
        <v>89</v>
      </c>
      <c r="D10" s="114">
        <f t="shared" si="0"/>
        <v>4</v>
      </c>
      <c r="E10" s="115">
        <f t="shared" si="1"/>
        <v>166</v>
      </c>
      <c r="F10" s="115">
        <f t="shared" si="2"/>
        <v>-91</v>
      </c>
      <c r="G10" s="116">
        <f t="shared" si="3"/>
        <v>5.5</v>
      </c>
      <c r="H10" s="117">
        <v>6</v>
      </c>
      <c r="I10" s="158">
        <v>5</v>
      </c>
      <c r="J10" s="118"/>
      <c r="K10" s="158"/>
      <c r="L10" s="118">
        <v>4</v>
      </c>
      <c r="M10" s="158">
        <v>7</v>
      </c>
      <c r="N10" s="118"/>
      <c r="O10" s="195"/>
      <c r="P10" s="174"/>
      <c r="Q10" s="117">
        <v>41</v>
      </c>
      <c r="R10" s="158">
        <v>42</v>
      </c>
      <c r="S10" s="211"/>
      <c r="T10" s="158"/>
      <c r="U10" s="211">
        <v>43</v>
      </c>
      <c r="V10" s="158">
        <v>40</v>
      </c>
      <c r="W10" s="118"/>
      <c r="X10" s="209"/>
      <c r="Y10" s="7"/>
      <c r="Z10" s="7"/>
      <c r="AA10" s="7"/>
      <c r="AB10" s="7"/>
    </row>
    <row r="11" spans="1:31" ht="27" customHeight="1" x14ac:dyDescent="0.35">
      <c r="A11" s="113">
        <v>6</v>
      </c>
      <c r="B11" s="144" t="s">
        <v>87</v>
      </c>
      <c r="C11" s="151" t="s">
        <v>88</v>
      </c>
      <c r="D11" s="114">
        <f t="shared" si="0"/>
        <v>4</v>
      </c>
      <c r="E11" s="115">
        <f t="shared" si="1"/>
        <v>160</v>
      </c>
      <c r="F11" s="115">
        <f t="shared" si="2"/>
        <v>-97</v>
      </c>
      <c r="G11" s="116">
        <f t="shared" si="3"/>
        <v>7</v>
      </c>
      <c r="H11" s="117">
        <v>5</v>
      </c>
      <c r="I11" s="158">
        <v>6</v>
      </c>
      <c r="J11" s="118"/>
      <c r="K11" s="158"/>
      <c r="L11" s="118">
        <v>8</v>
      </c>
      <c r="M11" s="158">
        <v>9</v>
      </c>
      <c r="N11" s="118"/>
      <c r="O11" s="195"/>
      <c r="P11" s="174"/>
      <c r="Q11" s="117">
        <v>42</v>
      </c>
      <c r="R11" s="158">
        <v>41</v>
      </c>
      <c r="S11" s="211"/>
      <c r="T11" s="158"/>
      <c r="U11" s="211">
        <v>39</v>
      </c>
      <c r="V11" s="158">
        <v>38</v>
      </c>
      <c r="W11" s="118"/>
      <c r="X11" s="209"/>
      <c r="Y11" s="7"/>
      <c r="Z11" s="7"/>
      <c r="AA11" s="7"/>
      <c r="AB11" s="7"/>
    </row>
    <row r="12" spans="1:31" ht="27" customHeight="1" x14ac:dyDescent="0.35">
      <c r="A12" s="113">
        <v>7</v>
      </c>
      <c r="B12" s="66" t="s">
        <v>90</v>
      </c>
      <c r="C12" s="147" t="s">
        <v>91</v>
      </c>
      <c r="D12" s="114">
        <f t="shared" si="0"/>
        <v>4</v>
      </c>
      <c r="E12" s="115">
        <f t="shared" si="1"/>
        <v>160</v>
      </c>
      <c r="F12" s="115">
        <f t="shared" si="2"/>
        <v>-97</v>
      </c>
      <c r="G12" s="116">
        <f t="shared" si="3"/>
        <v>7</v>
      </c>
      <c r="H12" s="117">
        <v>7</v>
      </c>
      <c r="I12" s="158">
        <v>4</v>
      </c>
      <c r="J12" s="118"/>
      <c r="K12" s="158"/>
      <c r="L12" s="118">
        <v>5</v>
      </c>
      <c r="M12" s="158">
        <v>12</v>
      </c>
      <c r="N12" s="118"/>
      <c r="O12" s="195"/>
      <c r="P12" s="174"/>
      <c r="Q12" s="117">
        <v>40</v>
      </c>
      <c r="R12" s="158">
        <v>43</v>
      </c>
      <c r="S12" s="211"/>
      <c r="T12" s="158"/>
      <c r="U12" s="211">
        <v>42</v>
      </c>
      <c r="V12" s="158">
        <v>35</v>
      </c>
      <c r="W12" s="118"/>
      <c r="X12" s="209"/>
      <c r="Y12" s="7"/>
      <c r="Z12" s="7"/>
      <c r="AA12" s="7"/>
      <c r="AB12" s="7"/>
    </row>
    <row r="13" spans="1:31" ht="27" customHeight="1" x14ac:dyDescent="0.35">
      <c r="A13" s="113">
        <v>8</v>
      </c>
      <c r="B13" s="66" t="s">
        <v>92</v>
      </c>
      <c r="C13" s="147" t="s">
        <v>93</v>
      </c>
      <c r="D13" s="114">
        <f t="shared" si="0"/>
        <v>4</v>
      </c>
      <c r="E13" s="115">
        <f t="shared" si="1"/>
        <v>158</v>
      </c>
      <c r="F13" s="115">
        <f t="shared" si="2"/>
        <v>-99</v>
      </c>
      <c r="G13" s="116">
        <f t="shared" si="3"/>
        <v>7.5</v>
      </c>
      <c r="H13" s="172">
        <v>8</v>
      </c>
      <c r="I13" s="203">
        <v>9</v>
      </c>
      <c r="J13" s="118"/>
      <c r="K13" s="158"/>
      <c r="L13" s="211">
        <v>3</v>
      </c>
      <c r="M13" s="158">
        <v>10</v>
      </c>
      <c r="N13" s="118"/>
      <c r="O13" s="195"/>
      <c r="P13" s="174"/>
      <c r="Q13" s="172">
        <v>39</v>
      </c>
      <c r="R13" s="203">
        <v>38</v>
      </c>
      <c r="S13" s="211"/>
      <c r="T13" s="158"/>
      <c r="U13" s="211">
        <v>44</v>
      </c>
      <c r="V13" s="158">
        <v>37</v>
      </c>
      <c r="W13" s="118"/>
      <c r="X13" s="209"/>
      <c r="Y13" s="7"/>
      <c r="Z13" s="7"/>
      <c r="AA13" s="7"/>
      <c r="AB13" s="7"/>
    </row>
    <row r="14" spans="1:31" ht="27" customHeight="1" x14ac:dyDescent="0.35">
      <c r="A14" s="113">
        <v>9</v>
      </c>
      <c r="B14" s="144" t="s">
        <v>94</v>
      </c>
      <c r="C14" s="151" t="s">
        <v>95</v>
      </c>
      <c r="D14" s="114">
        <f t="shared" si="0"/>
        <v>4</v>
      </c>
      <c r="E14" s="115">
        <f t="shared" si="1"/>
        <v>155</v>
      </c>
      <c r="F14" s="115">
        <f t="shared" si="2"/>
        <v>-102</v>
      </c>
      <c r="G14" s="116">
        <f t="shared" si="3"/>
        <v>8.25</v>
      </c>
      <c r="H14" s="117">
        <v>10</v>
      </c>
      <c r="I14" s="158">
        <v>8</v>
      </c>
      <c r="J14" s="118"/>
      <c r="K14" s="158"/>
      <c r="L14" s="118">
        <v>9</v>
      </c>
      <c r="M14" s="158">
        <v>6</v>
      </c>
      <c r="N14" s="118"/>
      <c r="O14" s="195"/>
      <c r="P14" s="174"/>
      <c r="Q14" s="117">
        <v>37</v>
      </c>
      <c r="R14" s="158">
        <v>39</v>
      </c>
      <c r="S14" s="211"/>
      <c r="T14" s="158"/>
      <c r="U14" s="211">
        <v>38</v>
      </c>
      <c r="V14" s="158">
        <v>41</v>
      </c>
      <c r="W14" s="118"/>
      <c r="X14" s="209"/>
      <c r="Y14" s="7"/>
      <c r="Z14" s="7"/>
      <c r="AA14" s="7"/>
      <c r="AB14" s="7"/>
    </row>
    <row r="15" spans="1:31" ht="27" customHeight="1" x14ac:dyDescent="0.35">
      <c r="A15" s="113">
        <v>10</v>
      </c>
      <c r="B15" s="66" t="s">
        <v>25</v>
      </c>
      <c r="C15" s="147" t="s">
        <v>38</v>
      </c>
      <c r="D15" s="114">
        <f t="shared" si="0"/>
        <v>4</v>
      </c>
      <c r="E15" s="115">
        <f t="shared" si="1"/>
        <v>151</v>
      </c>
      <c r="F15" s="115">
        <f t="shared" si="2"/>
        <v>-106</v>
      </c>
      <c r="G15" s="116">
        <f t="shared" si="3"/>
        <v>9.25</v>
      </c>
      <c r="H15" s="172"/>
      <c r="I15" s="203"/>
      <c r="J15" s="118">
        <v>22</v>
      </c>
      <c r="K15" s="158">
        <v>8</v>
      </c>
      <c r="L15" s="211">
        <v>2</v>
      </c>
      <c r="M15" s="158">
        <v>5</v>
      </c>
      <c r="N15" s="118"/>
      <c r="O15" s="195"/>
      <c r="P15" s="174"/>
      <c r="Q15" s="172"/>
      <c r="R15" s="203"/>
      <c r="S15" s="211">
        <v>25</v>
      </c>
      <c r="T15" s="158">
        <v>39</v>
      </c>
      <c r="U15" s="211">
        <v>45</v>
      </c>
      <c r="V15" s="158">
        <v>42</v>
      </c>
      <c r="W15" s="118"/>
      <c r="X15" s="209"/>
      <c r="Y15" s="7"/>
      <c r="Z15" s="7"/>
      <c r="AA15" s="7"/>
      <c r="AB15" s="7"/>
    </row>
    <row r="16" spans="1:31" ht="27" customHeight="1" x14ac:dyDescent="0.35">
      <c r="A16" s="113">
        <v>11</v>
      </c>
      <c r="B16" s="144" t="s">
        <v>61</v>
      </c>
      <c r="C16" s="151" t="s">
        <v>96</v>
      </c>
      <c r="D16" s="114">
        <f t="shared" si="0"/>
        <v>4</v>
      </c>
      <c r="E16" s="115">
        <f t="shared" si="1"/>
        <v>149</v>
      </c>
      <c r="F16" s="115">
        <f t="shared" si="2"/>
        <v>-108</v>
      </c>
      <c r="G16" s="116">
        <f t="shared" si="3"/>
        <v>9.75</v>
      </c>
      <c r="H16" s="117">
        <v>13</v>
      </c>
      <c r="I16" s="158">
        <v>12</v>
      </c>
      <c r="J16" s="118"/>
      <c r="K16" s="158"/>
      <c r="L16" s="118">
        <v>6</v>
      </c>
      <c r="M16" s="158">
        <v>8</v>
      </c>
      <c r="N16" s="118"/>
      <c r="O16" s="195"/>
      <c r="P16" s="174"/>
      <c r="Q16" s="117">
        <v>34</v>
      </c>
      <c r="R16" s="158">
        <v>35</v>
      </c>
      <c r="S16" s="211"/>
      <c r="T16" s="158"/>
      <c r="U16" s="211">
        <v>41</v>
      </c>
      <c r="V16" s="158">
        <v>39</v>
      </c>
      <c r="W16" s="118"/>
      <c r="X16" s="209"/>
      <c r="Y16" s="7"/>
      <c r="Z16" s="7"/>
      <c r="AA16" s="7"/>
      <c r="AB16" s="7"/>
    </row>
    <row r="17" spans="1:28" ht="27" customHeight="1" x14ac:dyDescent="0.35">
      <c r="A17" s="113">
        <v>12</v>
      </c>
      <c r="B17" s="144" t="s">
        <v>28</v>
      </c>
      <c r="C17" s="151" t="s">
        <v>51</v>
      </c>
      <c r="D17" s="114">
        <f t="shared" si="0"/>
        <v>4</v>
      </c>
      <c r="E17" s="115">
        <f t="shared" si="1"/>
        <v>139</v>
      </c>
      <c r="F17" s="115">
        <f t="shared" si="2"/>
        <v>-118</v>
      </c>
      <c r="G17" s="116">
        <f t="shared" si="3"/>
        <v>12.25</v>
      </c>
      <c r="H17" s="117">
        <v>12</v>
      </c>
      <c r="I17" s="158">
        <v>11</v>
      </c>
      <c r="J17" s="118">
        <v>9</v>
      </c>
      <c r="K17" s="158">
        <v>17</v>
      </c>
      <c r="L17" s="118"/>
      <c r="M17" s="158"/>
      <c r="N17" s="118"/>
      <c r="O17" s="195"/>
      <c r="P17" s="174"/>
      <c r="Q17" s="117">
        <v>35</v>
      </c>
      <c r="R17" s="158">
        <v>36</v>
      </c>
      <c r="S17" s="211">
        <v>38</v>
      </c>
      <c r="T17" s="158">
        <v>30</v>
      </c>
      <c r="U17" s="211"/>
      <c r="V17" s="158"/>
      <c r="W17" s="118"/>
      <c r="X17" s="209"/>
      <c r="Y17" s="7"/>
      <c r="Z17" s="7"/>
      <c r="AA17" s="7"/>
      <c r="AB17" s="7"/>
    </row>
    <row r="18" spans="1:28" ht="27.75" customHeight="1" thickBot="1" x14ac:dyDescent="0.35">
      <c r="A18" s="119">
        <v>13</v>
      </c>
      <c r="B18" s="120"/>
      <c r="C18" s="121"/>
      <c r="D18" s="122">
        <f t="shared" ref="D18" si="4">COUNTA(H18:O18)</f>
        <v>0</v>
      </c>
      <c r="E18" s="123">
        <f t="shared" ref="E18" si="5">SUM(Q18:X18)</f>
        <v>0</v>
      </c>
      <c r="F18" s="123">
        <f t="shared" ref="F18" si="6">E18-$E$6</f>
        <v>-257</v>
      </c>
      <c r="G18" s="124" t="e">
        <f t="shared" ref="G18" si="7">AVERAGEA(H18:O18)</f>
        <v>#DIV/0!</v>
      </c>
      <c r="H18" s="125"/>
      <c r="I18" s="204"/>
      <c r="J18" s="126"/>
      <c r="K18" s="204"/>
      <c r="L18" s="126"/>
      <c r="M18" s="204"/>
      <c r="N18" s="126"/>
      <c r="O18" s="207"/>
      <c r="P18" s="134"/>
      <c r="Q18" s="125"/>
      <c r="R18" s="204"/>
      <c r="S18" s="214"/>
      <c r="T18" s="204"/>
      <c r="U18" s="214"/>
      <c r="V18" s="204"/>
      <c r="W18" s="126"/>
      <c r="X18" s="210"/>
    </row>
    <row r="19" spans="1:28" ht="21" thickBot="1" x14ac:dyDescent="0.35">
      <c r="A19" s="13"/>
      <c r="B19" s="127"/>
      <c r="C19" s="128"/>
      <c r="D19" s="129"/>
      <c r="E19" s="130"/>
      <c r="F19" s="131"/>
      <c r="G19" s="129"/>
      <c r="H19" s="132">
        <f t="shared" ref="H19:O19" si="8">COUNTA(H6:H18)</f>
        <v>11</v>
      </c>
      <c r="I19" s="132">
        <f t="shared" si="8"/>
        <v>11</v>
      </c>
      <c r="J19" s="132">
        <f t="shared" si="8"/>
        <v>5</v>
      </c>
      <c r="K19" s="132">
        <f t="shared" si="8"/>
        <v>5</v>
      </c>
      <c r="L19" s="132">
        <f t="shared" si="8"/>
        <v>11</v>
      </c>
      <c r="M19" s="132">
        <f t="shared" si="8"/>
        <v>11</v>
      </c>
      <c r="N19" s="132">
        <f t="shared" si="8"/>
        <v>0</v>
      </c>
      <c r="O19" s="133">
        <f t="shared" si="8"/>
        <v>0</v>
      </c>
      <c r="P19" s="134"/>
      <c r="Q19" s="135">
        <f t="shared" ref="Q19:X19" si="9">COUNTA(Q6:Q18)</f>
        <v>11</v>
      </c>
      <c r="R19" s="135">
        <f t="shared" si="9"/>
        <v>11</v>
      </c>
      <c r="S19" s="132">
        <f t="shared" si="9"/>
        <v>5</v>
      </c>
      <c r="T19" s="132">
        <f t="shared" si="9"/>
        <v>5</v>
      </c>
      <c r="U19" s="132">
        <f t="shared" si="9"/>
        <v>11</v>
      </c>
      <c r="V19" s="132">
        <f t="shared" si="9"/>
        <v>11</v>
      </c>
      <c r="W19" s="132">
        <f t="shared" si="9"/>
        <v>0</v>
      </c>
      <c r="X19" s="132">
        <f t="shared" si="9"/>
        <v>0</v>
      </c>
    </row>
    <row r="20" spans="1:28" ht="20.25" x14ac:dyDescent="0.3">
      <c r="A20" s="136" t="s">
        <v>8</v>
      </c>
      <c r="B20" s="136"/>
      <c r="C20" s="137"/>
      <c r="D20" s="9">
        <v>4</v>
      </c>
      <c r="E20" s="130"/>
      <c r="F20" s="131"/>
      <c r="G20" s="129"/>
      <c r="H20" s="114"/>
      <c r="I20" s="114"/>
      <c r="J20" s="114"/>
      <c r="K20" s="114"/>
      <c r="L20" s="114"/>
      <c r="M20" s="114"/>
      <c r="N20" s="114"/>
      <c r="O20" s="114"/>
      <c r="P20" s="138"/>
      <c r="Q20" s="139"/>
      <c r="R20" s="139"/>
      <c r="S20" s="139"/>
      <c r="T20" s="139"/>
      <c r="U20" s="139"/>
      <c r="V20" s="139"/>
      <c r="W20" s="139"/>
      <c r="X20" s="139"/>
    </row>
    <row r="21" spans="1:28" ht="27" x14ac:dyDescent="0.5">
      <c r="A21" s="136" t="s">
        <v>9</v>
      </c>
      <c r="B21" s="136"/>
      <c r="C21" s="137"/>
      <c r="D21" s="9">
        <v>4</v>
      </c>
      <c r="E21" s="130"/>
      <c r="F21" s="131"/>
      <c r="G21" s="129"/>
      <c r="H21" s="28"/>
      <c r="I21" s="28"/>
      <c r="J21" s="28"/>
      <c r="K21" s="153"/>
      <c r="L21" s="154"/>
      <c r="M21" s="154"/>
      <c r="N21" s="155"/>
      <c r="O21" s="141"/>
      <c r="P21" s="114"/>
      <c r="Q21" s="34"/>
      <c r="R21" s="34"/>
      <c r="S21" s="162"/>
      <c r="T21" s="162"/>
      <c r="U21" s="162"/>
      <c r="V21" s="161"/>
      <c r="W21" s="162"/>
      <c r="X21" s="34"/>
    </row>
    <row r="22" spans="1:28" ht="23.25" x14ac:dyDescent="0.35">
      <c r="A22" s="136" t="s">
        <v>10</v>
      </c>
      <c r="B22" s="136"/>
      <c r="C22" s="137"/>
      <c r="D22" s="36">
        <f>SUM(H19:O19)/4</f>
        <v>13.5</v>
      </c>
      <c r="E22" s="130"/>
      <c r="F22" s="131"/>
      <c r="G22" s="129"/>
      <c r="H22" s="140"/>
      <c r="I22" s="140"/>
      <c r="J22" s="140"/>
      <c r="K22" s="141"/>
      <c r="L22" s="141"/>
      <c r="M22" s="141"/>
      <c r="N22" s="141"/>
      <c r="O22" s="141"/>
      <c r="P22" s="114"/>
      <c r="Q22" s="140"/>
      <c r="R22" s="140"/>
      <c r="S22" s="140"/>
      <c r="T22" s="141"/>
      <c r="U22" s="141"/>
      <c r="V22" s="141"/>
      <c r="W22" s="141"/>
      <c r="X22" s="141"/>
    </row>
    <row r="23" spans="1:28" ht="23.25" x14ac:dyDescent="0.35">
      <c r="A23" s="27"/>
      <c r="B23" s="27"/>
      <c r="C23" s="26"/>
      <c r="D23" s="26"/>
      <c r="E23" s="26"/>
      <c r="F23" s="26"/>
      <c r="G23" s="26"/>
      <c r="H23" s="27"/>
      <c r="I23" s="27"/>
      <c r="J23" s="27"/>
      <c r="K23" s="27"/>
      <c r="L23" s="27"/>
      <c r="M23" s="27"/>
      <c r="N23" s="27"/>
      <c r="O23" s="27"/>
      <c r="P23" s="19"/>
      <c r="Q23" s="27"/>
      <c r="R23" s="27"/>
      <c r="S23" s="27"/>
      <c r="T23" s="27"/>
      <c r="U23" s="27"/>
      <c r="V23" s="27"/>
      <c r="W23" s="27"/>
      <c r="X23" s="27"/>
    </row>
    <row r="24" spans="1:28" ht="23.25" x14ac:dyDescent="0.35">
      <c r="A24" s="27"/>
      <c r="B24" s="27"/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19"/>
      <c r="Q24" s="27"/>
      <c r="R24" s="27"/>
      <c r="S24" s="27"/>
      <c r="T24" s="27"/>
      <c r="U24" s="27"/>
      <c r="V24" s="27"/>
      <c r="W24" s="27"/>
      <c r="X24" s="27"/>
    </row>
    <row r="25" spans="1:28" ht="23.25" x14ac:dyDescent="0.35">
      <c r="A25" s="27"/>
      <c r="B25" s="27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19"/>
      <c r="Q25" s="27"/>
      <c r="R25" s="27"/>
      <c r="S25" s="27"/>
      <c r="T25" s="27"/>
      <c r="U25" s="27"/>
      <c r="V25" s="27"/>
      <c r="W25" s="27"/>
      <c r="X25" s="27"/>
    </row>
    <row r="26" spans="1:28" ht="23.25" x14ac:dyDescent="0.35">
      <c r="A26" s="27"/>
      <c r="B26" s="27"/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19"/>
      <c r="Q26" s="27"/>
      <c r="R26" s="27"/>
      <c r="S26" s="27"/>
      <c r="T26" s="27"/>
      <c r="U26" s="27"/>
      <c r="V26" s="27"/>
      <c r="W26" s="27"/>
      <c r="X26" s="27"/>
    </row>
    <row r="27" spans="1:28" ht="23.25" x14ac:dyDescent="0.35">
      <c r="A27" s="27"/>
      <c r="B27" s="27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19"/>
      <c r="Q27" s="27"/>
      <c r="R27" s="27"/>
      <c r="S27" s="27"/>
      <c r="T27" s="27"/>
      <c r="U27" s="27"/>
      <c r="V27" s="27"/>
      <c r="W27" s="27"/>
      <c r="X27" s="27"/>
    </row>
    <row r="28" spans="1:28" ht="23.25" x14ac:dyDescent="0.35">
      <c r="A28" s="27"/>
      <c r="B28" s="27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19"/>
      <c r="Q28" s="27"/>
      <c r="R28" s="27"/>
      <c r="S28" s="27"/>
      <c r="T28" s="27"/>
      <c r="U28" s="27"/>
      <c r="V28" s="27"/>
      <c r="W28" s="27"/>
      <c r="X28" s="27"/>
    </row>
    <row r="29" spans="1:28" ht="23.25" x14ac:dyDescent="0.35">
      <c r="A29" s="27"/>
      <c r="B29" s="27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19"/>
      <c r="Q29" s="27"/>
      <c r="R29" s="27"/>
      <c r="S29" s="27"/>
      <c r="T29" s="27"/>
      <c r="U29" s="27"/>
      <c r="V29" s="27"/>
      <c r="W29" s="27"/>
      <c r="X29" s="27"/>
    </row>
    <row r="30" spans="1:28" ht="23.25" x14ac:dyDescent="0.35">
      <c r="A30" s="27"/>
      <c r="B30" s="27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19"/>
      <c r="Q30" s="27"/>
      <c r="R30" s="27"/>
      <c r="S30" s="27"/>
      <c r="T30" s="27"/>
      <c r="U30" s="27"/>
      <c r="V30" s="27"/>
      <c r="W30" s="27"/>
      <c r="X30" s="27"/>
    </row>
    <row r="31" spans="1:28" ht="23.25" x14ac:dyDescent="0.35">
      <c r="A31" s="27"/>
      <c r="B31" s="27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  <c r="P31" s="19"/>
      <c r="Q31" s="27"/>
      <c r="R31" s="27"/>
      <c r="S31" s="27"/>
      <c r="T31" s="27"/>
      <c r="U31" s="27"/>
      <c r="V31" s="27"/>
      <c r="W31" s="27"/>
      <c r="X31" s="27"/>
    </row>
    <row r="32" spans="1:28" ht="23.25" x14ac:dyDescent="0.35">
      <c r="A32" s="27"/>
      <c r="B32" s="27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  <c r="O32" s="27"/>
      <c r="P32" s="19"/>
      <c r="Q32" s="27"/>
      <c r="R32" s="27"/>
      <c r="S32" s="27"/>
      <c r="T32" s="27"/>
      <c r="U32" s="27"/>
      <c r="V32" s="27"/>
      <c r="W32" s="27"/>
      <c r="X32" s="27"/>
    </row>
    <row r="33" spans="1:24" ht="23.25" x14ac:dyDescent="0.35">
      <c r="A33" s="27"/>
      <c r="B33" s="27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19"/>
      <c r="Q33" s="27"/>
      <c r="R33" s="27"/>
      <c r="S33" s="27"/>
      <c r="T33" s="27"/>
      <c r="U33" s="27"/>
      <c r="V33" s="27"/>
      <c r="W33" s="27"/>
      <c r="X33" s="27"/>
    </row>
    <row r="34" spans="1:24" ht="23.25" x14ac:dyDescent="0.35">
      <c r="A34" s="27"/>
      <c r="B34" s="27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  <c r="O34" s="27"/>
      <c r="P34" s="19"/>
      <c r="Q34" s="27"/>
      <c r="R34" s="27"/>
      <c r="S34" s="27"/>
      <c r="T34" s="27"/>
      <c r="U34" s="27"/>
      <c r="V34" s="27"/>
      <c r="W34" s="27"/>
      <c r="X34" s="27"/>
    </row>
    <row r="35" spans="1:24" ht="23.25" x14ac:dyDescent="0.35">
      <c r="A35" s="27"/>
      <c r="B35" s="27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19"/>
      <c r="Q35" s="27"/>
      <c r="R35" s="27"/>
      <c r="S35" s="27"/>
      <c r="T35" s="27"/>
      <c r="U35" s="27"/>
      <c r="V35" s="27"/>
      <c r="W35" s="27"/>
      <c r="X35" s="27"/>
    </row>
    <row r="36" spans="1:24" ht="20.25" x14ac:dyDescent="0.3">
      <c r="A36" s="13"/>
      <c r="B36" s="13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  <c r="P36" s="11"/>
      <c r="Q36" s="13"/>
      <c r="R36" s="13"/>
      <c r="S36" s="13"/>
      <c r="T36" s="13"/>
      <c r="U36" s="13"/>
      <c r="V36" s="13"/>
      <c r="W36" s="13"/>
      <c r="X36" s="13"/>
    </row>
    <row r="37" spans="1:24" ht="20.25" x14ac:dyDescent="0.3">
      <c r="A37" s="13"/>
      <c r="B37" s="13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11"/>
      <c r="Q37" s="13"/>
      <c r="R37" s="13"/>
      <c r="S37" s="13"/>
      <c r="T37" s="13"/>
      <c r="U37" s="13"/>
      <c r="V37" s="13"/>
      <c r="W37" s="13"/>
      <c r="X37" s="13"/>
    </row>
    <row r="38" spans="1:24" ht="20.25" x14ac:dyDescent="0.3">
      <c r="A38" s="13"/>
      <c r="B38" s="13"/>
      <c r="C38" s="12"/>
      <c r="D38" s="12"/>
      <c r="E38" s="12"/>
      <c r="F38" s="12"/>
      <c r="G38" s="12"/>
      <c r="H38" s="13"/>
      <c r="I38" s="13"/>
      <c r="J38" s="13"/>
      <c r="K38" s="13"/>
      <c r="L38" s="13"/>
      <c r="M38" s="13"/>
      <c r="N38" s="13"/>
      <c r="O38" s="13"/>
      <c r="P38" s="11"/>
      <c r="Q38" s="13"/>
      <c r="R38" s="13"/>
      <c r="S38" s="13"/>
      <c r="T38" s="13"/>
      <c r="U38" s="13"/>
      <c r="V38" s="13"/>
      <c r="W38" s="13"/>
      <c r="X38" s="13"/>
    </row>
    <row r="39" spans="1:24" ht="20.25" x14ac:dyDescent="0.3">
      <c r="A39" s="13"/>
      <c r="B39" s="13"/>
      <c r="C39" s="12"/>
      <c r="D39" s="12"/>
      <c r="E39" s="12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1"/>
      <c r="Q39" s="13"/>
      <c r="R39" s="13"/>
      <c r="S39" s="13"/>
      <c r="T39" s="13"/>
      <c r="U39" s="13"/>
      <c r="V39" s="13"/>
      <c r="W39" s="13"/>
      <c r="X39" s="13"/>
    </row>
    <row r="40" spans="1:24" ht="20.25" x14ac:dyDescent="0.3">
      <c r="A40" s="13"/>
      <c r="B40" s="13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1"/>
      <c r="Q40" s="13"/>
      <c r="R40" s="13"/>
      <c r="S40" s="13"/>
      <c r="T40" s="13"/>
      <c r="U40" s="13"/>
      <c r="V40" s="13"/>
      <c r="W40" s="13"/>
      <c r="X40" s="13"/>
    </row>
    <row r="41" spans="1:24" ht="20.25" x14ac:dyDescent="0.3">
      <c r="A41" s="13"/>
      <c r="B41" s="13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1"/>
      <c r="Q41" s="13"/>
      <c r="R41" s="13"/>
      <c r="S41" s="13"/>
      <c r="T41" s="13"/>
      <c r="U41" s="13"/>
      <c r="V41" s="13"/>
      <c r="W41" s="13"/>
      <c r="X41" s="13"/>
    </row>
    <row r="42" spans="1:24" ht="20.25" x14ac:dyDescent="0.3">
      <c r="A42" s="13"/>
      <c r="B42" s="13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1"/>
      <c r="Q42" s="13"/>
      <c r="R42" s="13"/>
      <c r="S42" s="13"/>
      <c r="T42" s="13"/>
      <c r="U42" s="13"/>
      <c r="V42" s="13"/>
      <c r="W42" s="13"/>
      <c r="X42" s="13"/>
    </row>
    <row r="43" spans="1:24" ht="20.25" x14ac:dyDescent="0.3">
      <c r="A43" s="13"/>
      <c r="B43" s="13"/>
      <c r="C43" s="12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1"/>
      <c r="Q43" s="13"/>
      <c r="R43" s="13"/>
      <c r="S43" s="13"/>
      <c r="T43" s="13"/>
      <c r="U43" s="13"/>
      <c r="V43" s="13"/>
      <c r="W43" s="13"/>
      <c r="X43" s="13"/>
    </row>
    <row r="44" spans="1:24" ht="20.25" x14ac:dyDescent="0.3">
      <c r="A44" s="13"/>
      <c r="B44" s="13"/>
      <c r="C44" s="12"/>
      <c r="D44" s="12"/>
      <c r="E44" s="12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1"/>
      <c r="Q44" s="13"/>
      <c r="R44" s="13"/>
      <c r="S44" s="13"/>
      <c r="T44" s="13"/>
      <c r="U44" s="13"/>
      <c r="V44" s="13"/>
      <c r="W44" s="13"/>
      <c r="X44" s="13"/>
    </row>
    <row r="45" spans="1:24" ht="20.25" x14ac:dyDescent="0.3">
      <c r="A45" s="13"/>
      <c r="B45" s="13"/>
      <c r="C45" s="12"/>
      <c r="D45" s="12"/>
      <c r="E45" s="12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1"/>
      <c r="Q45" s="13"/>
      <c r="R45" s="13"/>
      <c r="S45" s="13"/>
      <c r="T45" s="13"/>
      <c r="U45" s="13"/>
      <c r="V45" s="13"/>
      <c r="W45" s="13"/>
      <c r="X45" s="13"/>
    </row>
    <row r="46" spans="1:24" ht="20.25" x14ac:dyDescent="0.3">
      <c r="A46" s="13"/>
      <c r="B46" s="13"/>
      <c r="C46" s="12"/>
      <c r="D46" s="12"/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1"/>
      <c r="Q46" s="13"/>
      <c r="R46" s="13"/>
      <c r="S46" s="13"/>
      <c r="T46" s="13"/>
      <c r="U46" s="13"/>
      <c r="V46" s="13"/>
      <c r="W46" s="13"/>
      <c r="X46" s="13"/>
    </row>
  </sheetData>
  <sortState ref="B6:V17">
    <sortCondition descending="1" ref="E6:E17"/>
  </sortState>
  <mergeCells count="3">
    <mergeCell ref="H3:O3"/>
    <mergeCell ref="Q3:X3"/>
    <mergeCell ref="A4:C4"/>
  </mergeCells>
  <phoneticPr fontId="0" type="noConversion"/>
  <printOptions horizontalCentered="1"/>
  <pageMargins left="0" right="0" top="0" bottom="0" header="0" footer="0"/>
  <pageSetup scale="5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" enableFormatConditionsCalculation="0">
    <tabColor indexed="12"/>
    <pageSetUpPr autoPageBreaks="0" fitToPage="1"/>
  </sheetPr>
  <dimension ref="A1:AC48"/>
  <sheetViews>
    <sheetView view="pageBreakPreview" zoomScale="60" workbookViewId="0">
      <selection activeCell="A16" sqref="A16"/>
    </sheetView>
  </sheetViews>
  <sheetFormatPr defaultColWidth="6.625" defaultRowHeight="12.75" x14ac:dyDescent="0.2"/>
  <cols>
    <col min="1" max="1" width="8.625" style="4" customWidth="1"/>
    <col min="2" max="2" width="9.375" style="4" customWidth="1"/>
    <col min="3" max="3" width="32.75" style="1" customWidth="1"/>
    <col min="4" max="4" width="12.875" style="1" customWidth="1"/>
    <col min="5" max="6" width="12.375" style="1" customWidth="1"/>
    <col min="7" max="7" width="13.125" style="1" customWidth="1"/>
    <col min="8" max="15" width="7.875" style="4" customWidth="1"/>
    <col min="16" max="16" width="1.625" style="5" customWidth="1"/>
    <col min="17" max="24" width="8.625" style="4" customWidth="1"/>
    <col min="25" max="25" width="2.125" style="4" customWidth="1"/>
    <col min="26" max="26" width="8.625" style="4" customWidth="1"/>
    <col min="27" max="27" width="1.125" style="4" customWidth="1"/>
    <col min="28" max="28" width="9.625" style="4" customWidth="1"/>
    <col min="29" max="29" width="9.625" style="1" customWidth="1"/>
    <col min="30" max="16384" width="6.625" style="1"/>
  </cols>
  <sheetData>
    <row r="1" spans="1:29" ht="36" customHeight="1" x14ac:dyDescent="0.45">
      <c r="A1" s="41" t="s">
        <v>63</v>
      </c>
      <c r="B1" s="10"/>
      <c r="C1" s="10"/>
      <c r="D1" s="2"/>
      <c r="E1" s="9"/>
      <c r="F1" s="9"/>
      <c r="G1" s="9"/>
      <c r="H1" s="3"/>
      <c r="I1" s="3"/>
      <c r="J1" s="3"/>
      <c r="K1" s="3"/>
      <c r="L1" s="3"/>
      <c r="M1" s="3"/>
      <c r="N1" s="3"/>
      <c r="O1" s="3"/>
      <c r="Q1" s="5"/>
      <c r="R1" s="5"/>
      <c r="S1" s="5"/>
      <c r="T1" s="5"/>
      <c r="U1" s="5"/>
      <c r="V1" s="5"/>
      <c r="W1" s="5"/>
      <c r="X1" s="5"/>
    </row>
    <row r="2" spans="1:29" ht="6" customHeight="1" thickBot="1" x14ac:dyDescent="0.5">
      <c r="A2" s="41"/>
      <c r="B2" s="10"/>
      <c r="C2" s="10"/>
      <c r="D2" s="2"/>
      <c r="E2" s="9"/>
      <c r="F2" s="9"/>
      <c r="G2" s="9"/>
      <c r="H2" s="3"/>
      <c r="I2" s="3"/>
      <c r="J2" s="3"/>
      <c r="K2" s="3"/>
      <c r="L2" s="3"/>
      <c r="M2" s="3"/>
      <c r="N2" s="3"/>
      <c r="O2" s="3"/>
      <c r="Q2" s="5"/>
      <c r="R2" s="5"/>
      <c r="S2" s="5"/>
      <c r="T2" s="5"/>
      <c r="U2" s="5"/>
      <c r="V2" s="5"/>
      <c r="W2" s="5"/>
      <c r="X2" s="5"/>
    </row>
    <row r="3" spans="1:29" ht="27" customHeight="1" thickBot="1" x14ac:dyDescent="0.4">
      <c r="A3" s="39" t="s">
        <v>64</v>
      </c>
      <c r="B3" s="6"/>
      <c r="C3" s="38"/>
      <c r="H3" s="229" t="s">
        <v>15</v>
      </c>
      <c r="I3" s="237"/>
      <c r="J3" s="233"/>
      <c r="K3" s="233"/>
      <c r="L3" s="233"/>
      <c r="M3" s="233"/>
      <c r="N3" s="233"/>
      <c r="O3" s="234"/>
      <c r="P3" s="74"/>
      <c r="Q3" s="229" t="s">
        <v>11</v>
      </c>
      <c r="R3" s="237"/>
      <c r="S3" s="233"/>
      <c r="T3" s="233"/>
      <c r="U3" s="233"/>
      <c r="V3" s="233"/>
      <c r="W3" s="233"/>
      <c r="X3" s="234"/>
    </row>
    <row r="4" spans="1:29" ht="36" customHeight="1" thickBot="1" x14ac:dyDescent="0.5">
      <c r="A4" s="231" t="s">
        <v>66</v>
      </c>
      <c r="B4" s="239"/>
      <c r="C4" s="239"/>
      <c r="D4" s="18" t="s">
        <v>16</v>
      </c>
      <c r="E4" s="18" t="s">
        <v>0</v>
      </c>
      <c r="F4" s="18" t="s">
        <v>1</v>
      </c>
      <c r="G4" s="18" t="s">
        <v>2</v>
      </c>
      <c r="H4" s="63">
        <v>42536</v>
      </c>
      <c r="I4" s="63">
        <v>42537</v>
      </c>
      <c r="J4" s="63">
        <v>42541</v>
      </c>
      <c r="K4" s="63">
        <v>42542</v>
      </c>
      <c r="L4" s="63">
        <v>42557</v>
      </c>
      <c r="M4" s="63">
        <v>42558</v>
      </c>
      <c r="N4" s="63">
        <v>42583</v>
      </c>
      <c r="O4" s="63">
        <v>42584</v>
      </c>
      <c r="P4" s="40">
        <v>0</v>
      </c>
      <c r="Q4" s="63">
        <v>42536</v>
      </c>
      <c r="R4" s="63">
        <v>42537</v>
      </c>
      <c r="S4" s="63">
        <v>42541</v>
      </c>
      <c r="T4" s="63">
        <v>42542</v>
      </c>
      <c r="U4" s="63">
        <v>42557</v>
      </c>
      <c r="V4" s="63">
        <v>42558</v>
      </c>
      <c r="W4" s="63">
        <v>42583</v>
      </c>
      <c r="X4" s="63">
        <v>42584</v>
      </c>
      <c r="Y4" s="7"/>
      <c r="Z4" s="7"/>
      <c r="AA4" s="7"/>
      <c r="AB4" s="7"/>
      <c r="AC4" s="8"/>
    </row>
    <row r="5" spans="1:29" ht="27" customHeight="1" thickBot="1" x14ac:dyDescent="0.4">
      <c r="A5" s="61" t="s">
        <v>7</v>
      </c>
      <c r="B5" s="61" t="s">
        <v>13</v>
      </c>
      <c r="C5" s="62" t="s">
        <v>14</v>
      </c>
      <c r="D5" s="61" t="s">
        <v>3</v>
      </c>
      <c r="E5" s="61" t="s">
        <v>4</v>
      </c>
      <c r="F5" s="61" t="s">
        <v>5</v>
      </c>
      <c r="G5" s="61" t="s">
        <v>6</v>
      </c>
      <c r="H5" s="88"/>
      <c r="I5" s="89"/>
      <c r="J5" s="89"/>
      <c r="K5" s="90"/>
      <c r="L5" s="90"/>
      <c r="M5" s="90"/>
      <c r="N5" s="90"/>
      <c r="O5" s="90"/>
      <c r="P5" s="59"/>
      <c r="Q5" s="91"/>
      <c r="R5" s="89"/>
      <c r="S5" s="89"/>
      <c r="T5" s="89"/>
      <c r="U5" s="89"/>
      <c r="V5" s="89"/>
      <c r="W5" s="89"/>
      <c r="X5" s="92"/>
    </row>
    <row r="6" spans="1:29" ht="27" customHeight="1" x14ac:dyDescent="0.35">
      <c r="A6" s="21">
        <v>1</v>
      </c>
      <c r="B6" s="66" t="s">
        <v>55</v>
      </c>
      <c r="C6" s="67" t="s">
        <v>57</v>
      </c>
      <c r="D6" s="23">
        <f t="shared" ref="D6:D15" si="0">COUNTA(H6:O6)</f>
        <v>6</v>
      </c>
      <c r="E6" s="54">
        <f t="shared" ref="E6:E15" si="1">SUM(Q6:X6)</f>
        <v>253</v>
      </c>
      <c r="F6" s="54">
        <f t="shared" ref="F6:F15" si="2">E6-$E$6</f>
        <v>0</v>
      </c>
      <c r="G6" s="55">
        <f t="shared" ref="G6:G15" si="3">AVERAGEA(H6:O6)</f>
        <v>5.5</v>
      </c>
      <c r="H6" s="93">
        <v>2</v>
      </c>
      <c r="I6" s="185">
        <v>1</v>
      </c>
      <c r="J6" s="94">
        <v>9</v>
      </c>
      <c r="K6" s="185">
        <v>17</v>
      </c>
      <c r="L6" s="94">
        <v>2</v>
      </c>
      <c r="M6" s="185">
        <v>2</v>
      </c>
      <c r="N6" s="94"/>
      <c r="O6" s="200"/>
      <c r="P6" s="59"/>
      <c r="Q6" s="222">
        <v>45</v>
      </c>
      <c r="R6" s="185">
        <v>50</v>
      </c>
      <c r="S6" s="219">
        <v>38</v>
      </c>
      <c r="T6" s="185">
        <v>30</v>
      </c>
      <c r="U6" s="219">
        <v>45</v>
      </c>
      <c r="V6" s="185">
        <v>45</v>
      </c>
      <c r="W6" s="94"/>
      <c r="X6" s="46"/>
      <c r="Y6" s="7"/>
      <c r="Z6" s="7"/>
    </row>
    <row r="7" spans="1:29" ht="27" customHeight="1" x14ac:dyDescent="0.35">
      <c r="A7" s="25">
        <f t="shared" ref="A7:A15" si="4">A6+1</f>
        <v>2</v>
      </c>
      <c r="B7" s="107" t="s">
        <v>21</v>
      </c>
      <c r="C7" s="80" t="s">
        <v>98</v>
      </c>
      <c r="D7" s="17">
        <f t="shared" si="0"/>
        <v>6</v>
      </c>
      <c r="E7" s="57">
        <f t="shared" si="1"/>
        <v>241</v>
      </c>
      <c r="F7" s="57">
        <f t="shared" si="2"/>
        <v>-12</v>
      </c>
      <c r="G7" s="58">
        <f t="shared" si="3"/>
        <v>6.833333333333333</v>
      </c>
      <c r="H7" s="169">
        <v>3</v>
      </c>
      <c r="I7" s="205">
        <v>3</v>
      </c>
      <c r="J7" s="96">
        <v>14</v>
      </c>
      <c r="K7" s="157">
        <v>10</v>
      </c>
      <c r="L7" s="96">
        <v>5</v>
      </c>
      <c r="M7" s="157">
        <v>6</v>
      </c>
      <c r="N7" s="96"/>
      <c r="O7" s="186"/>
      <c r="P7" s="170"/>
      <c r="Q7" s="169">
        <v>44</v>
      </c>
      <c r="R7" s="205">
        <v>44</v>
      </c>
      <c r="S7" s="213">
        <v>33</v>
      </c>
      <c r="T7" s="157">
        <v>37</v>
      </c>
      <c r="U7" s="213">
        <v>42</v>
      </c>
      <c r="V7" s="157">
        <v>41</v>
      </c>
      <c r="W7" s="96"/>
      <c r="X7" s="47"/>
      <c r="Y7" s="7"/>
      <c r="Z7" s="7"/>
    </row>
    <row r="8" spans="1:29" ht="27" customHeight="1" x14ac:dyDescent="0.35">
      <c r="A8" s="25">
        <f t="shared" si="4"/>
        <v>3</v>
      </c>
      <c r="B8" s="105" t="s">
        <v>29</v>
      </c>
      <c r="C8" s="67" t="s">
        <v>97</v>
      </c>
      <c r="D8" s="17">
        <f t="shared" si="0"/>
        <v>4</v>
      </c>
      <c r="E8" s="57">
        <f t="shared" si="1"/>
        <v>195</v>
      </c>
      <c r="F8" s="57">
        <f t="shared" si="2"/>
        <v>-58</v>
      </c>
      <c r="G8" s="58">
        <f t="shared" si="3"/>
        <v>1.25</v>
      </c>
      <c r="H8" s="169">
        <v>1</v>
      </c>
      <c r="I8" s="205">
        <v>2</v>
      </c>
      <c r="J8" s="96"/>
      <c r="K8" s="157"/>
      <c r="L8" s="96">
        <v>1</v>
      </c>
      <c r="M8" s="157">
        <v>1</v>
      </c>
      <c r="N8" s="96"/>
      <c r="O8" s="186"/>
      <c r="P8" s="170"/>
      <c r="Q8" s="169">
        <v>50</v>
      </c>
      <c r="R8" s="205">
        <v>45</v>
      </c>
      <c r="S8" s="213"/>
      <c r="T8" s="157"/>
      <c r="U8" s="213">
        <v>50</v>
      </c>
      <c r="V8" s="157">
        <v>50</v>
      </c>
      <c r="W8" s="96"/>
      <c r="X8" s="47"/>
      <c r="Y8" s="7"/>
      <c r="Z8" s="7"/>
    </row>
    <row r="9" spans="1:29" ht="27" customHeight="1" x14ac:dyDescent="0.35">
      <c r="A9" s="25">
        <f t="shared" si="4"/>
        <v>4</v>
      </c>
      <c r="B9" s="142">
        <v>17</v>
      </c>
      <c r="C9" s="148" t="s">
        <v>23</v>
      </c>
      <c r="D9" s="17">
        <f t="shared" si="0"/>
        <v>4</v>
      </c>
      <c r="E9" s="57">
        <f t="shared" si="1"/>
        <v>170</v>
      </c>
      <c r="F9" s="57">
        <f t="shared" si="2"/>
        <v>-83</v>
      </c>
      <c r="G9" s="58">
        <f t="shared" si="3"/>
        <v>4.5</v>
      </c>
      <c r="H9" s="169"/>
      <c r="I9" s="205"/>
      <c r="J9" s="96">
        <v>5</v>
      </c>
      <c r="K9" s="157">
        <v>6</v>
      </c>
      <c r="L9" s="96">
        <v>4</v>
      </c>
      <c r="M9" s="157">
        <v>3</v>
      </c>
      <c r="N9" s="96"/>
      <c r="O9" s="186"/>
      <c r="P9" s="170"/>
      <c r="Q9" s="169"/>
      <c r="R9" s="205"/>
      <c r="S9" s="213">
        <v>42</v>
      </c>
      <c r="T9" s="157">
        <v>41</v>
      </c>
      <c r="U9" s="213">
        <v>43</v>
      </c>
      <c r="V9" s="157">
        <v>44</v>
      </c>
      <c r="W9" s="96"/>
      <c r="X9" s="47"/>
      <c r="Y9" s="7"/>
      <c r="Z9" s="7"/>
    </row>
    <row r="10" spans="1:29" ht="27" customHeight="1" x14ac:dyDescent="0.35">
      <c r="A10" s="25">
        <f t="shared" si="4"/>
        <v>5</v>
      </c>
      <c r="B10" s="66" t="s">
        <v>24</v>
      </c>
      <c r="C10" s="67" t="s">
        <v>101</v>
      </c>
      <c r="D10" s="17">
        <f t="shared" si="0"/>
        <v>4</v>
      </c>
      <c r="E10" s="57">
        <f t="shared" si="1"/>
        <v>168</v>
      </c>
      <c r="F10" s="57">
        <f t="shared" si="2"/>
        <v>-85</v>
      </c>
      <c r="G10" s="58">
        <f t="shared" si="3"/>
        <v>5</v>
      </c>
      <c r="H10" s="95">
        <v>5</v>
      </c>
      <c r="I10" s="157">
        <v>7</v>
      </c>
      <c r="J10" s="96"/>
      <c r="K10" s="157"/>
      <c r="L10" s="96">
        <v>3</v>
      </c>
      <c r="M10" s="157">
        <v>5</v>
      </c>
      <c r="N10" s="96"/>
      <c r="O10" s="186"/>
      <c r="P10" s="170"/>
      <c r="Q10" s="95">
        <v>42</v>
      </c>
      <c r="R10" s="157">
        <v>40</v>
      </c>
      <c r="S10" s="213"/>
      <c r="T10" s="157"/>
      <c r="U10" s="213">
        <v>44</v>
      </c>
      <c r="V10" s="157">
        <v>42</v>
      </c>
      <c r="W10" s="96"/>
      <c r="X10" s="47"/>
      <c r="Y10" s="7"/>
      <c r="Z10" s="7"/>
    </row>
    <row r="11" spans="1:29" ht="27" customHeight="1" x14ac:dyDescent="0.35">
      <c r="A11" s="25">
        <f t="shared" si="4"/>
        <v>6</v>
      </c>
      <c r="B11" s="197" t="s">
        <v>99</v>
      </c>
      <c r="C11" s="67" t="s">
        <v>100</v>
      </c>
      <c r="D11" s="17">
        <f t="shared" si="0"/>
        <v>4</v>
      </c>
      <c r="E11" s="57">
        <f t="shared" si="1"/>
        <v>162</v>
      </c>
      <c r="F11" s="57">
        <f t="shared" si="2"/>
        <v>-91</v>
      </c>
      <c r="G11" s="58">
        <f t="shared" si="3"/>
        <v>6.5</v>
      </c>
      <c r="H11" s="95">
        <v>6</v>
      </c>
      <c r="I11" s="157">
        <v>6</v>
      </c>
      <c r="J11" s="96"/>
      <c r="K11" s="157"/>
      <c r="L11" s="96">
        <v>10</v>
      </c>
      <c r="M11" s="157">
        <v>4</v>
      </c>
      <c r="N11" s="96"/>
      <c r="O11" s="186"/>
      <c r="P11" s="170"/>
      <c r="Q11" s="95">
        <v>41</v>
      </c>
      <c r="R11" s="157">
        <v>41</v>
      </c>
      <c r="S11" s="213"/>
      <c r="T11" s="157"/>
      <c r="U11" s="213">
        <v>37</v>
      </c>
      <c r="V11" s="157">
        <v>43</v>
      </c>
      <c r="W11" s="96"/>
      <c r="X11" s="47"/>
      <c r="Y11" s="7"/>
      <c r="Z11" s="7"/>
    </row>
    <row r="12" spans="1:29" ht="27" customHeight="1" x14ac:dyDescent="0.35">
      <c r="A12" s="25">
        <f t="shared" si="4"/>
        <v>7</v>
      </c>
      <c r="B12" s="66" t="s">
        <v>102</v>
      </c>
      <c r="C12" s="67" t="s">
        <v>103</v>
      </c>
      <c r="D12" s="17">
        <f t="shared" si="0"/>
        <v>4</v>
      </c>
      <c r="E12" s="57">
        <f t="shared" si="1"/>
        <v>157</v>
      </c>
      <c r="F12" s="57">
        <f t="shared" si="2"/>
        <v>-96</v>
      </c>
      <c r="G12" s="58">
        <f t="shared" si="3"/>
        <v>7.75</v>
      </c>
      <c r="H12" s="95">
        <v>8</v>
      </c>
      <c r="I12" s="157">
        <v>8</v>
      </c>
      <c r="J12" s="96"/>
      <c r="K12" s="157"/>
      <c r="L12" s="96">
        <v>7</v>
      </c>
      <c r="M12" s="157">
        <v>8</v>
      </c>
      <c r="N12" s="96"/>
      <c r="O12" s="186"/>
      <c r="P12" s="170"/>
      <c r="Q12" s="95">
        <v>39</v>
      </c>
      <c r="R12" s="157">
        <v>39</v>
      </c>
      <c r="S12" s="213"/>
      <c r="T12" s="157"/>
      <c r="U12" s="213">
        <v>40</v>
      </c>
      <c r="V12" s="157">
        <v>39</v>
      </c>
      <c r="W12" s="96"/>
      <c r="X12" s="47"/>
      <c r="Y12" s="7"/>
      <c r="Z12" s="7"/>
    </row>
    <row r="13" spans="1:29" ht="27" customHeight="1" x14ac:dyDescent="0.35">
      <c r="A13" s="25">
        <f t="shared" si="4"/>
        <v>8</v>
      </c>
      <c r="B13" s="66" t="s">
        <v>47</v>
      </c>
      <c r="C13" s="67" t="s">
        <v>104</v>
      </c>
      <c r="D13" s="17">
        <f t="shared" si="0"/>
        <v>4</v>
      </c>
      <c r="E13" s="57">
        <f t="shared" si="1"/>
        <v>152</v>
      </c>
      <c r="F13" s="57">
        <f t="shared" si="2"/>
        <v>-101</v>
      </c>
      <c r="G13" s="58">
        <f t="shared" si="3"/>
        <v>9</v>
      </c>
      <c r="H13" s="95">
        <v>9</v>
      </c>
      <c r="I13" s="157">
        <v>10</v>
      </c>
      <c r="J13" s="96"/>
      <c r="K13" s="157"/>
      <c r="L13" s="96">
        <v>8</v>
      </c>
      <c r="M13" s="157">
        <v>9</v>
      </c>
      <c r="N13" s="96"/>
      <c r="O13" s="186"/>
      <c r="P13" s="170"/>
      <c r="Q13" s="95">
        <v>38</v>
      </c>
      <c r="R13" s="157">
        <v>37</v>
      </c>
      <c r="S13" s="213"/>
      <c r="T13" s="157"/>
      <c r="U13" s="213">
        <v>39</v>
      </c>
      <c r="V13" s="157">
        <v>38</v>
      </c>
      <c r="W13" s="96"/>
      <c r="X13" s="47"/>
      <c r="Y13" s="7"/>
      <c r="Z13" s="7"/>
    </row>
    <row r="14" spans="1:29" ht="27" customHeight="1" x14ac:dyDescent="0.35">
      <c r="A14" s="25">
        <f t="shared" si="4"/>
        <v>9</v>
      </c>
      <c r="B14" s="66" t="s">
        <v>36</v>
      </c>
      <c r="C14" s="67" t="s">
        <v>105</v>
      </c>
      <c r="D14" s="17">
        <f t="shared" si="0"/>
        <v>4</v>
      </c>
      <c r="E14" s="57">
        <f t="shared" si="1"/>
        <v>148</v>
      </c>
      <c r="F14" s="57">
        <f t="shared" si="2"/>
        <v>-105</v>
      </c>
      <c r="G14" s="58">
        <f t="shared" si="3"/>
        <v>10</v>
      </c>
      <c r="H14" s="95">
        <v>10</v>
      </c>
      <c r="I14" s="157">
        <v>11</v>
      </c>
      <c r="J14" s="96"/>
      <c r="K14" s="157"/>
      <c r="L14" s="96">
        <v>9</v>
      </c>
      <c r="M14" s="157">
        <v>10</v>
      </c>
      <c r="N14" s="96"/>
      <c r="O14" s="186"/>
      <c r="P14" s="170"/>
      <c r="Q14" s="95">
        <v>37</v>
      </c>
      <c r="R14" s="157">
        <v>36</v>
      </c>
      <c r="S14" s="213"/>
      <c r="T14" s="157"/>
      <c r="U14" s="213">
        <v>38</v>
      </c>
      <c r="V14" s="157">
        <v>37</v>
      </c>
      <c r="W14" s="96"/>
      <c r="X14" s="47"/>
      <c r="Y14" s="7"/>
      <c r="Z14" s="7"/>
    </row>
    <row r="15" spans="1:29" ht="27" customHeight="1" x14ac:dyDescent="0.35">
      <c r="A15" s="25">
        <f t="shared" si="4"/>
        <v>10</v>
      </c>
      <c r="B15" s="106" t="s">
        <v>22</v>
      </c>
      <c r="C15" s="72" t="s">
        <v>56</v>
      </c>
      <c r="D15" s="17">
        <f t="shared" si="0"/>
        <v>4</v>
      </c>
      <c r="E15" s="57">
        <f t="shared" si="1"/>
        <v>147</v>
      </c>
      <c r="F15" s="57">
        <f t="shared" si="2"/>
        <v>-106</v>
      </c>
      <c r="G15" s="58">
        <f t="shared" si="3"/>
        <v>10.25</v>
      </c>
      <c r="H15" s="169"/>
      <c r="I15" s="205"/>
      <c r="J15" s="96">
        <v>13</v>
      </c>
      <c r="K15" s="157">
        <v>15</v>
      </c>
      <c r="L15" s="96">
        <v>6</v>
      </c>
      <c r="M15" s="157">
        <v>7</v>
      </c>
      <c r="N15" s="96"/>
      <c r="O15" s="186"/>
      <c r="P15" s="170"/>
      <c r="Q15" s="169"/>
      <c r="R15" s="205"/>
      <c r="S15" s="213">
        <v>34</v>
      </c>
      <c r="T15" s="157">
        <v>32</v>
      </c>
      <c r="U15" s="213">
        <v>41</v>
      </c>
      <c r="V15" s="157">
        <v>40</v>
      </c>
      <c r="W15" s="96"/>
      <c r="X15" s="47"/>
      <c r="Y15" s="7"/>
      <c r="Z15" s="7"/>
    </row>
    <row r="16" spans="1:29" ht="24" thickBot="1" x14ac:dyDescent="0.4">
      <c r="A16" s="85">
        <v>11</v>
      </c>
      <c r="B16" s="196"/>
      <c r="C16" s="198"/>
      <c r="D16" s="87">
        <f t="shared" ref="D16" si="5">COUNTA(H16:O16)</f>
        <v>0</v>
      </c>
      <c r="E16" s="43">
        <f t="shared" ref="E16" si="6">SUM(Q16:X16)</f>
        <v>0</v>
      </c>
      <c r="F16" s="43">
        <f t="shared" ref="F16" si="7">E16-$E$6</f>
        <v>-253</v>
      </c>
      <c r="G16" s="44" t="e">
        <f t="shared" ref="G16" si="8">AVERAGEA(H16:O16)</f>
        <v>#DIV/0!</v>
      </c>
      <c r="H16" s="97"/>
      <c r="I16" s="199"/>
      <c r="J16" s="98"/>
      <c r="K16" s="199"/>
      <c r="L16" s="98"/>
      <c r="M16" s="199"/>
      <c r="N16" s="98"/>
      <c r="O16" s="220"/>
      <c r="P16" s="60"/>
      <c r="Q16" s="97"/>
      <c r="R16" s="199"/>
      <c r="S16" s="221"/>
      <c r="T16" s="199"/>
      <c r="U16" s="221"/>
      <c r="V16" s="199"/>
      <c r="W16" s="98"/>
      <c r="X16" s="50"/>
    </row>
    <row r="17" spans="1:24" ht="24" thickBot="1" x14ac:dyDescent="0.4">
      <c r="A17" s="27"/>
      <c r="B17" s="24"/>
      <c r="C17" s="20"/>
      <c r="D17" s="16"/>
      <c r="E17" s="15"/>
      <c r="F17" s="28"/>
      <c r="G17" s="16"/>
      <c r="H17" s="45">
        <f t="shared" ref="H17:O17" si="9">COUNTA(H6:H16)</f>
        <v>8</v>
      </c>
      <c r="I17" s="45">
        <f t="shared" si="9"/>
        <v>8</v>
      </c>
      <c r="J17" s="45">
        <f t="shared" si="9"/>
        <v>4</v>
      </c>
      <c r="K17" s="45">
        <f t="shared" si="9"/>
        <v>4</v>
      </c>
      <c r="L17" s="45">
        <f t="shared" si="9"/>
        <v>10</v>
      </c>
      <c r="M17" s="45">
        <f t="shared" si="9"/>
        <v>10</v>
      </c>
      <c r="N17" s="45">
        <f t="shared" si="9"/>
        <v>0</v>
      </c>
      <c r="O17" s="48">
        <f t="shared" si="9"/>
        <v>0</v>
      </c>
      <c r="P17" s="60"/>
      <c r="Q17" s="50">
        <f>COUNTA(Q6:Q16)</f>
        <v>8</v>
      </c>
      <c r="R17" s="50">
        <f>COUNTA(R6:R16)</f>
        <v>8</v>
      </c>
      <c r="S17" s="45">
        <f>COUNTA(S7:S16)</f>
        <v>3</v>
      </c>
      <c r="T17" s="45">
        <f>COUNTA(T6:T16)</f>
        <v>4</v>
      </c>
      <c r="U17" s="45">
        <f>COUNTA(U6:U16)</f>
        <v>10</v>
      </c>
      <c r="V17" s="45">
        <f>COUNTA(V6:V16)</f>
        <v>10</v>
      </c>
      <c r="W17" s="45">
        <f>COUNTA(W6:W16)</f>
        <v>0</v>
      </c>
      <c r="X17" s="48">
        <f>COUNTA(X6:X16)</f>
        <v>0</v>
      </c>
    </row>
    <row r="18" spans="1:24" ht="25.5" customHeight="1" x14ac:dyDescent="0.35">
      <c r="A18" s="29" t="s">
        <v>8</v>
      </c>
      <c r="B18" s="29"/>
      <c r="C18" s="30"/>
      <c r="D18" s="18">
        <v>4</v>
      </c>
      <c r="E18" s="15"/>
      <c r="F18" s="28"/>
      <c r="G18" s="16"/>
      <c r="H18" s="17"/>
      <c r="I18" s="17"/>
      <c r="J18" s="17"/>
      <c r="K18" s="17"/>
      <c r="L18" s="17"/>
      <c r="M18" s="17"/>
      <c r="N18" s="17"/>
      <c r="O18" s="17"/>
      <c r="P18" s="31"/>
      <c r="Q18" s="32"/>
      <c r="R18" s="32"/>
      <c r="S18" s="32"/>
      <c r="T18" s="32"/>
      <c r="U18" s="32"/>
      <c r="V18" s="32"/>
      <c r="W18" s="32"/>
      <c r="X18" s="32"/>
    </row>
    <row r="19" spans="1:24" ht="27" x14ac:dyDescent="0.5">
      <c r="A19" s="29" t="s">
        <v>9</v>
      </c>
      <c r="B19" s="29"/>
      <c r="C19" s="30"/>
      <c r="D19" s="18">
        <v>4</v>
      </c>
      <c r="E19" s="15"/>
      <c r="F19" s="28"/>
      <c r="G19" s="16"/>
      <c r="H19" s="28"/>
      <c r="I19" s="28"/>
      <c r="J19" s="28"/>
      <c r="K19" s="153"/>
      <c r="L19" s="154"/>
      <c r="M19" s="154"/>
      <c r="S19" s="155"/>
      <c r="T19" s="162"/>
      <c r="U19" s="161"/>
      <c r="V19" s="163"/>
      <c r="W19" s="34"/>
      <c r="X19" s="34"/>
    </row>
    <row r="20" spans="1:24" ht="23.25" x14ac:dyDescent="0.35">
      <c r="A20" s="29" t="s">
        <v>12</v>
      </c>
      <c r="B20" s="29"/>
      <c r="C20" s="30"/>
      <c r="D20" s="35" t="e">
        <f>SUM(#REF!)</f>
        <v>#REF!</v>
      </c>
      <c r="E20" s="15"/>
      <c r="F20" s="28"/>
      <c r="G20" s="16"/>
      <c r="H20" s="33"/>
      <c r="I20" s="33"/>
      <c r="J20" s="33"/>
      <c r="K20" s="34"/>
      <c r="L20" s="34"/>
      <c r="M20" s="34"/>
      <c r="N20" s="34"/>
      <c r="O20" s="34"/>
      <c r="P20" s="17"/>
      <c r="Q20" s="33"/>
      <c r="R20" s="33"/>
      <c r="S20" s="33"/>
      <c r="T20" s="34"/>
      <c r="U20" s="34"/>
      <c r="V20" s="34"/>
      <c r="W20" s="34"/>
      <c r="X20" s="34"/>
    </row>
    <row r="21" spans="1:24" ht="23.25" x14ac:dyDescent="0.35">
      <c r="A21" s="29" t="s">
        <v>10</v>
      </c>
      <c r="B21" s="29"/>
      <c r="C21" s="30"/>
      <c r="D21" s="36">
        <f>SUM(H17:N17)/4</f>
        <v>11</v>
      </c>
      <c r="E21" s="15"/>
      <c r="F21" s="28"/>
      <c r="G21" s="16"/>
      <c r="H21" s="33"/>
      <c r="I21" s="33"/>
      <c r="J21" s="33"/>
      <c r="K21" s="34"/>
      <c r="L21" s="34"/>
      <c r="M21" s="34"/>
      <c r="N21" s="34"/>
      <c r="O21" s="34"/>
      <c r="P21" s="17"/>
      <c r="Q21" s="33"/>
      <c r="R21" s="33"/>
      <c r="S21" s="33"/>
      <c r="T21" s="34"/>
      <c r="U21" s="34"/>
      <c r="V21" s="34"/>
      <c r="W21" s="34"/>
      <c r="X21" s="34"/>
    </row>
    <row r="22" spans="1:24" ht="23.25" x14ac:dyDescent="0.35">
      <c r="A22" s="27"/>
      <c r="B22" s="27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7"/>
      <c r="O22" s="27"/>
      <c r="P22" s="19"/>
      <c r="Q22" s="27"/>
      <c r="R22" s="27"/>
      <c r="S22" s="27"/>
      <c r="T22" s="27"/>
      <c r="U22" s="27"/>
      <c r="V22" s="27"/>
      <c r="W22" s="27"/>
      <c r="X22" s="27"/>
    </row>
    <row r="23" spans="1:24" ht="23.25" x14ac:dyDescent="0.35">
      <c r="A23" s="27"/>
      <c r="B23" s="27"/>
      <c r="C23" s="26"/>
      <c r="D23" s="26"/>
      <c r="E23" s="26"/>
      <c r="F23" s="26"/>
      <c r="G23" s="26"/>
      <c r="H23" s="27"/>
      <c r="I23" s="27"/>
      <c r="J23" s="27"/>
      <c r="K23" s="27"/>
      <c r="L23" s="27"/>
      <c r="M23" s="27"/>
      <c r="N23" s="27"/>
      <c r="O23" s="27"/>
      <c r="P23" s="19"/>
      <c r="Q23" s="27"/>
      <c r="R23" s="27"/>
      <c r="S23" s="27"/>
      <c r="T23" s="27"/>
      <c r="U23" s="27"/>
      <c r="V23" s="27"/>
      <c r="W23" s="27"/>
      <c r="X23" s="27"/>
    </row>
    <row r="24" spans="1:24" ht="23.25" x14ac:dyDescent="0.35">
      <c r="A24" s="27"/>
      <c r="B24" s="27"/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19"/>
      <c r="Q24" s="27"/>
      <c r="R24" s="27"/>
      <c r="S24" s="27"/>
      <c r="T24" s="27"/>
      <c r="U24" s="27"/>
      <c r="V24" s="27"/>
      <c r="W24" s="27"/>
      <c r="X24" s="27"/>
    </row>
    <row r="25" spans="1:24" ht="23.25" x14ac:dyDescent="0.35">
      <c r="A25" s="27"/>
      <c r="B25" s="27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19"/>
      <c r="Q25" s="27"/>
      <c r="R25" s="27"/>
      <c r="S25" s="27"/>
      <c r="T25" s="27"/>
      <c r="U25" s="27"/>
      <c r="V25" s="27"/>
      <c r="W25" s="27"/>
      <c r="X25" s="27"/>
    </row>
    <row r="26" spans="1:24" ht="23.25" x14ac:dyDescent="0.35">
      <c r="A26" s="27"/>
      <c r="B26" s="27"/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19"/>
      <c r="Q26" s="27"/>
      <c r="R26" s="27"/>
      <c r="S26" s="27"/>
      <c r="T26" s="27"/>
      <c r="U26" s="27"/>
      <c r="V26" s="27"/>
      <c r="W26" s="27"/>
      <c r="X26" s="27"/>
    </row>
    <row r="27" spans="1:24" ht="23.25" x14ac:dyDescent="0.35">
      <c r="A27" s="27"/>
      <c r="B27" s="27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19"/>
      <c r="Q27" s="27"/>
      <c r="R27" s="27"/>
      <c r="S27" s="27"/>
      <c r="T27" s="27"/>
      <c r="U27" s="27"/>
      <c r="V27" s="27"/>
      <c r="W27" s="27"/>
      <c r="X27" s="27"/>
    </row>
    <row r="28" spans="1:24" ht="23.25" x14ac:dyDescent="0.35">
      <c r="A28" s="27"/>
      <c r="B28" s="27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19"/>
      <c r="Q28" s="27"/>
      <c r="R28" s="27"/>
      <c r="S28" s="27"/>
      <c r="T28" s="27"/>
      <c r="U28" s="27"/>
      <c r="V28" s="27"/>
      <c r="W28" s="27"/>
      <c r="X28" s="27"/>
    </row>
    <row r="29" spans="1:24" ht="23.25" x14ac:dyDescent="0.35">
      <c r="A29" s="27"/>
      <c r="B29" s="27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19"/>
      <c r="Q29" s="27"/>
      <c r="R29" s="27"/>
      <c r="S29" s="27"/>
      <c r="T29" s="27"/>
      <c r="U29" s="27"/>
      <c r="V29" s="27"/>
      <c r="W29" s="27"/>
      <c r="X29" s="27"/>
    </row>
    <row r="30" spans="1:24" ht="23.25" x14ac:dyDescent="0.35">
      <c r="A30" s="27"/>
      <c r="B30" s="27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19"/>
      <c r="Q30" s="27"/>
      <c r="R30" s="27"/>
      <c r="S30" s="27"/>
      <c r="T30" s="27"/>
      <c r="U30" s="27"/>
      <c r="V30" s="27"/>
      <c r="W30" s="27"/>
      <c r="X30" s="27"/>
    </row>
    <row r="31" spans="1:24" ht="23.25" x14ac:dyDescent="0.35">
      <c r="A31" s="27"/>
      <c r="B31" s="27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  <c r="P31" s="19"/>
      <c r="Q31" s="27"/>
      <c r="R31" s="27"/>
      <c r="S31" s="27"/>
      <c r="T31" s="27"/>
      <c r="U31" s="27"/>
      <c r="V31" s="27"/>
      <c r="W31" s="27"/>
      <c r="X31" s="27"/>
    </row>
    <row r="32" spans="1:24" ht="23.25" x14ac:dyDescent="0.35">
      <c r="A32" s="27"/>
      <c r="B32" s="27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  <c r="O32" s="27"/>
      <c r="P32" s="19"/>
      <c r="Q32" s="27"/>
      <c r="R32" s="27"/>
      <c r="S32" s="27"/>
      <c r="T32" s="27"/>
      <c r="U32" s="27"/>
      <c r="V32" s="27"/>
      <c r="W32" s="27"/>
      <c r="X32" s="27"/>
    </row>
    <row r="33" spans="1:24" ht="23.25" x14ac:dyDescent="0.35">
      <c r="A33" s="27"/>
      <c r="B33" s="27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19"/>
      <c r="Q33" s="27"/>
      <c r="R33" s="27"/>
      <c r="S33" s="27"/>
      <c r="T33" s="27"/>
      <c r="U33" s="27"/>
      <c r="V33" s="27"/>
      <c r="W33" s="27"/>
      <c r="X33" s="27"/>
    </row>
    <row r="34" spans="1:24" ht="23.25" x14ac:dyDescent="0.35">
      <c r="A34" s="27"/>
      <c r="B34" s="27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  <c r="O34" s="27"/>
      <c r="P34" s="19"/>
      <c r="Q34" s="27"/>
      <c r="R34" s="27"/>
      <c r="S34" s="27"/>
      <c r="T34" s="27"/>
      <c r="U34" s="27"/>
      <c r="V34" s="27"/>
      <c r="W34" s="27"/>
      <c r="X34" s="27"/>
    </row>
    <row r="35" spans="1:24" ht="23.25" x14ac:dyDescent="0.35">
      <c r="A35" s="27"/>
      <c r="B35" s="27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19"/>
      <c r="Q35" s="27"/>
      <c r="R35" s="27"/>
      <c r="S35" s="27"/>
      <c r="T35" s="27"/>
      <c r="U35" s="27"/>
      <c r="V35" s="27"/>
      <c r="W35" s="27"/>
      <c r="X35" s="27"/>
    </row>
    <row r="36" spans="1:24" ht="23.25" x14ac:dyDescent="0.35">
      <c r="A36" s="27"/>
      <c r="B36" s="27"/>
      <c r="C36" s="26"/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19"/>
      <c r="Q36" s="27"/>
      <c r="R36" s="27"/>
      <c r="S36" s="27"/>
      <c r="T36" s="27"/>
      <c r="U36" s="27"/>
      <c r="V36" s="27"/>
      <c r="W36" s="27"/>
      <c r="X36" s="27"/>
    </row>
    <row r="37" spans="1:24" ht="23.25" x14ac:dyDescent="0.35">
      <c r="A37" s="27"/>
      <c r="B37" s="27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19"/>
      <c r="Q37" s="27"/>
      <c r="R37" s="27"/>
      <c r="S37" s="27"/>
      <c r="T37" s="27"/>
      <c r="U37" s="27"/>
      <c r="V37" s="27"/>
      <c r="W37" s="27"/>
      <c r="X37" s="27"/>
    </row>
    <row r="38" spans="1:24" ht="20.25" x14ac:dyDescent="0.3">
      <c r="A38" s="13"/>
      <c r="B38" s="13"/>
      <c r="C38" s="12"/>
      <c r="D38" s="12"/>
      <c r="E38" s="12"/>
      <c r="F38" s="12"/>
      <c r="G38" s="12"/>
      <c r="H38" s="13"/>
      <c r="I38" s="13"/>
      <c r="J38" s="13"/>
      <c r="K38" s="13"/>
      <c r="L38" s="13"/>
      <c r="M38" s="13"/>
      <c r="N38" s="13"/>
      <c r="O38" s="13"/>
      <c r="P38" s="11"/>
      <c r="Q38" s="13"/>
      <c r="R38" s="13"/>
      <c r="S38" s="13"/>
      <c r="T38" s="13"/>
      <c r="U38" s="13"/>
      <c r="V38" s="13"/>
      <c r="W38" s="13"/>
      <c r="X38" s="13"/>
    </row>
    <row r="39" spans="1:24" ht="20.25" x14ac:dyDescent="0.3">
      <c r="A39" s="13"/>
      <c r="B39" s="13"/>
      <c r="C39" s="12"/>
      <c r="D39" s="12"/>
      <c r="E39" s="12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1"/>
      <c r="Q39" s="13"/>
      <c r="R39" s="13"/>
      <c r="S39" s="13"/>
      <c r="T39" s="13"/>
      <c r="U39" s="13"/>
      <c r="V39" s="13"/>
      <c r="W39" s="13"/>
      <c r="X39" s="13"/>
    </row>
    <row r="40" spans="1:24" ht="20.25" x14ac:dyDescent="0.3">
      <c r="A40" s="13"/>
      <c r="B40" s="13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1"/>
      <c r="Q40" s="13"/>
      <c r="R40" s="13"/>
      <c r="S40" s="13"/>
      <c r="T40" s="13"/>
      <c r="U40" s="13"/>
      <c r="V40" s="13"/>
      <c r="W40" s="13"/>
      <c r="X40" s="13"/>
    </row>
    <row r="41" spans="1:24" ht="20.25" x14ac:dyDescent="0.3">
      <c r="A41" s="13"/>
      <c r="B41" s="13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1"/>
      <c r="Q41" s="13"/>
      <c r="R41" s="13"/>
      <c r="S41" s="13"/>
      <c r="T41" s="13"/>
      <c r="U41" s="13"/>
      <c r="V41" s="13"/>
      <c r="W41" s="13"/>
      <c r="X41" s="13"/>
    </row>
    <row r="42" spans="1:24" ht="20.25" x14ac:dyDescent="0.3">
      <c r="A42" s="13"/>
      <c r="B42" s="13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1"/>
      <c r="Q42" s="13"/>
      <c r="R42" s="13"/>
      <c r="S42" s="13"/>
      <c r="T42" s="13"/>
      <c r="U42" s="13"/>
      <c r="V42" s="13"/>
      <c r="W42" s="13"/>
      <c r="X42" s="13"/>
    </row>
    <row r="43" spans="1:24" ht="20.25" x14ac:dyDescent="0.3">
      <c r="A43" s="13"/>
      <c r="B43" s="13"/>
      <c r="C43" s="12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1"/>
      <c r="Q43" s="13"/>
      <c r="R43" s="13"/>
      <c r="S43" s="13"/>
      <c r="T43" s="13"/>
      <c r="U43" s="13"/>
      <c r="V43" s="13"/>
      <c r="W43" s="13"/>
      <c r="X43" s="13"/>
    </row>
    <row r="44" spans="1:24" ht="20.25" x14ac:dyDescent="0.3">
      <c r="A44" s="13"/>
      <c r="B44" s="13"/>
      <c r="C44" s="12"/>
      <c r="D44" s="12"/>
      <c r="E44" s="12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1"/>
      <c r="Q44" s="13"/>
      <c r="R44" s="13"/>
      <c r="S44" s="13"/>
      <c r="T44" s="13"/>
      <c r="U44" s="13"/>
      <c r="V44" s="13"/>
      <c r="W44" s="13"/>
      <c r="X44" s="13"/>
    </row>
    <row r="45" spans="1:24" ht="20.25" x14ac:dyDescent="0.3">
      <c r="A45" s="13"/>
      <c r="B45" s="13"/>
      <c r="C45" s="12"/>
      <c r="D45" s="12"/>
      <c r="E45" s="12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1"/>
      <c r="Q45" s="13"/>
      <c r="R45" s="13"/>
      <c r="S45" s="13"/>
      <c r="T45" s="13"/>
      <c r="U45" s="13"/>
      <c r="V45" s="13"/>
      <c r="W45" s="13"/>
      <c r="X45" s="13"/>
    </row>
    <row r="46" spans="1:24" ht="20.25" x14ac:dyDescent="0.3">
      <c r="A46" s="13"/>
      <c r="B46" s="13"/>
      <c r="C46" s="12"/>
      <c r="D46" s="12"/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1"/>
      <c r="Q46" s="13"/>
      <c r="R46" s="13"/>
      <c r="S46" s="13"/>
      <c r="T46" s="13"/>
      <c r="U46" s="13"/>
      <c r="V46" s="13"/>
      <c r="W46" s="13"/>
      <c r="X46" s="13"/>
    </row>
    <row r="47" spans="1:24" ht="20.25" x14ac:dyDescent="0.3">
      <c r="A47" s="13"/>
      <c r="B47" s="13"/>
      <c r="C47" s="12"/>
      <c r="D47" s="12"/>
      <c r="E47" s="12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1"/>
      <c r="Q47" s="13"/>
      <c r="R47" s="13"/>
      <c r="S47" s="13"/>
      <c r="T47" s="13"/>
      <c r="U47" s="13"/>
      <c r="V47" s="13"/>
      <c r="W47" s="13"/>
      <c r="X47" s="13"/>
    </row>
    <row r="48" spans="1:24" ht="20.25" x14ac:dyDescent="0.3">
      <c r="A48" s="13"/>
      <c r="B48" s="13"/>
      <c r="C48" s="12"/>
      <c r="D48" s="12"/>
      <c r="E48" s="12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1"/>
      <c r="Q48" s="13"/>
      <c r="R48" s="13"/>
      <c r="S48" s="13"/>
      <c r="T48" s="13"/>
      <c r="U48" s="13"/>
      <c r="V48" s="13"/>
      <c r="W48" s="13"/>
      <c r="X48" s="13"/>
    </row>
  </sheetData>
  <sortState ref="B6:W15">
    <sortCondition descending="1" ref="E6:E15"/>
  </sortState>
  <mergeCells count="3">
    <mergeCell ref="Q3:X3"/>
    <mergeCell ref="A4:C4"/>
    <mergeCell ref="H3:O3"/>
  </mergeCells>
  <phoneticPr fontId="0" type="noConversion"/>
  <printOptions horizontalCentered="1"/>
  <pageMargins left="0.3" right="0.3" top="0.3" bottom="0.3" header="0.25" footer="0.25"/>
  <pageSetup scale="5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" enableFormatConditionsCalculation="0">
    <tabColor indexed="53"/>
    <pageSetUpPr autoPageBreaks="0" fitToPage="1"/>
  </sheetPr>
  <dimension ref="A1:AD53"/>
  <sheetViews>
    <sheetView zoomScale="60" zoomScaleNormal="60" workbookViewId="0">
      <selection activeCell="G20" sqref="G20"/>
    </sheetView>
  </sheetViews>
  <sheetFormatPr defaultColWidth="6.625" defaultRowHeight="12.75" x14ac:dyDescent="0.2"/>
  <cols>
    <col min="1" max="1" width="8.625" style="4" customWidth="1"/>
    <col min="2" max="2" width="10.625" style="4" customWidth="1"/>
    <col min="3" max="3" width="35.625" style="1" customWidth="1"/>
    <col min="4" max="4" width="13" style="1" customWidth="1"/>
    <col min="5" max="5" width="14.125" style="1" customWidth="1"/>
    <col min="6" max="6" width="13.75" style="1" customWidth="1"/>
    <col min="7" max="7" width="12.625" style="1" customWidth="1"/>
    <col min="8" max="15" width="8.625" style="4" customWidth="1"/>
    <col min="16" max="16" width="1.625" style="5" customWidth="1"/>
    <col min="17" max="25" width="8.625" style="4" customWidth="1"/>
    <col min="26" max="26" width="2.125" style="4" customWidth="1"/>
    <col min="27" max="27" width="8.625" style="4" customWidth="1"/>
    <col min="28" max="28" width="1.125" style="4" customWidth="1"/>
    <col min="29" max="29" width="9.625" style="4" customWidth="1"/>
    <col min="30" max="30" width="9.625" style="1" customWidth="1"/>
    <col min="31" max="16384" width="6.625" style="1"/>
  </cols>
  <sheetData>
    <row r="1" spans="1:30" ht="36" customHeight="1" x14ac:dyDescent="0.45">
      <c r="A1" s="41" t="s">
        <v>63</v>
      </c>
      <c r="B1" s="10"/>
      <c r="C1" s="10"/>
      <c r="D1" s="2"/>
      <c r="E1" s="9"/>
      <c r="F1" s="9"/>
      <c r="G1" s="9"/>
      <c r="H1" s="3"/>
      <c r="I1" s="3"/>
      <c r="J1" s="3"/>
      <c r="K1" s="3"/>
      <c r="L1" s="3"/>
      <c r="M1" s="3"/>
      <c r="N1" s="3"/>
      <c r="O1" s="3"/>
      <c r="Q1" s="5"/>
      <c r="R1" s="5"/>
      <c r="S1" s="5"/>
      <c r="T1" s="5"/>
      <c r="U1" s="5"/>
      <c r="V1" s="5"/>
      <c r="W1" s="5"/>
      <c r="X1" s="5"/>
    </row>
    <row r="2" spans="1:30" ht="6" customHeight="1" x14ac:dyDescent="0.45">
      <c r="A2" s="41"/>
      <c r="B2" s="10"/>
      <c r="C2" s="10"/>
      <c r="D2" s="2"/>
      <c r="E2" s="9"/>
      <c r="F2" s="9"/>
      <c r="G2" s="9"/>
      <c r="H2" s="3"/>
      <c r="I2" s="3"/>
      <c r="J2" s="3"/>
      <c r="K2" s="3"/>
      <c r="L2" s="3"/>
      <c r="M2" s="3"/>
      <c r="N2" s="3"/>
      <c r="O2" s="3"/>
      <c r="Q2" s="5"/>
      <c r="R2" s="5"/>
      <c r="S2" s="5"/>
      <c r="T2" s="5"/>
      <c r="U2" s="5"/>
      <c r="V2" s="5"/>
      <c r="W2" s="5"/>
      <c r="X2" s="5"/>
    </row>
    <row r="3" spans="1:30" ht="27" customHeight="1" thickBot="1" x14ac:dyDescent="0.4">
      <c r="A3" s="39" t="s">
        <v>64</v>
      </c>
      <c r="B3" s="6"/>
      <c r="C3" s="38"/>
      <c r="D3" s="2"/>
      <c r="E3" s="9"/>
      <c r="F3" s="9"/>
      <c r="G3" s="9"/>
      <c r="H3" s="3"/>
      <c r="I3" s="3"/>
      <c r="J3" s="3"/>
      <c r="K3" s="3"/>
      <c r="L3" s="3"/>
      <c r="M3" s="3"/>
      <c r="N3" s="3"/>
      <c r="O3" s="3"/>
      <c r="Q3" s="5"/>
      <c r="R3" s="5"/>
      <c r="S3" s="5"/>
      <c r="T3" s="5"/>
      <c r="U3" s="5"/>
      <c r="V3" s="5"/>
      <c r="W3" s="5"/>
      <c r="X3" s="5"/>
    </row>
    <row r="4" spans="1:30" ht="36" customHeight="1" thickBot="1" x14ac:dyDescent="0.55000000000000004">
      <c r="A4" s="100" t="s">
        <v>44</v>
      </c>
      <c r="B4" s="182"/>
      <c r="C4" s="182"/>
      <c r="D4" s="181"/>
      <c r="H4" s="229" t="s">
        <v>15</v>
      </c>
      <c r="I4" s="237"/>
      <c r="J4" s="233"/>
      <c r="K4" s="233"/>
      <c r="L4" s="233"/>
      <c r="M4" s="233"/>
      <c r="N4" s="233"/>
      <c r="O4" s="234"/>
      <c r="P4" s="74"/>
      <c r="Q4" s="229" t="s">
        <v>11</v>
      </c>
      <c r="R4" s="237"/>
      <c r="S4" s="233"/>
      <c r="T4" s="233"/>
      <c r="U4" s="233"/>
      <c r="V4" s="233"/>
      <c r="W4" s="233"/>
      <c r="X4" s="234"/>
    </row>
    <row r="5" spans="1:30" ht="36" customHeight="1" thickBot="1" x14ac:dyDescent="0.4">
      <c r="A5" s="1"/>
      <c r="B5" s="1"/>
      <c r="D5" s="18" t="s">
        <v>16</v>
      </c>
      <c r="E5" s="18" t="s">
        <v>0</v>
      </c>
      <c r="F5" s="18" t="s">
        <v>1</v>
      </c>
      <c r="G5" s="18" t="s">
        <v>2</v>
      </c>
      <c r="H5" s="63">
        <v>42536</v>
      </c>
      <c r="I5" s="63">
        <v>42537</v>
      </c>
      <c r="J5" s="63">
        <v>42541</v>
      </c>
      <c r="K5" s="63">
        <v>42542</v>
      </c>
      <c r="L5" s="63">
        <v>42557</v>
      </c>
      <c r="M5" s="63">
        <v>42558</v>
      </c>
      <c r="N5" s="63">
        <v>42583</v>
      </c>
      <c r="O5" s="63">
        <v>42584</v>
      </c>
      <c r="P5" s="40">
        <v>0</v>
      </c>
      <c r="Q5" s="63">
        <v>42536</v>
      </c>
      <c r="R5" s="63">
        <v>42537</v>
      </c>
      <c r="S5" s="63">
        <v>42541</v>
      </c>
      <c r="T5" s="63">
        <v>42542</v>
      </c>
      <c r="U5" s="63">
        <v>42557</v>
      </c>
      <c r="V5" s="63">
        <v>42558</v>
      </c>
      <c r="W5" s="63">
        <v>42583</v>
      </c>
      <c r="X5" s="63">
        <v>42584</v>
      </c>
      <c r="Y5" s="7"/>
      <c r="Z5" s="7"/>
      <c r="AA5" s="7"/>
      <c r="AB5" s="7"/>
      <c r="AC5" s="7"/>
      <c r="AD5" s="8"/>
    </row>
    <row r="6" spans="1:30" ht="27" customHeight="1" thickBot="1" x14ac:dyDescent="0.4">
      <c r="A6" s="61" t="s">
        <v>7</v>
      </c>
      <c r="B6" s="61" t="s">
        <v>13</v>
      </c>
      <c r="C6" s="62" t="s">
        <v>14</v>
      </c>
      <c r="D6" s="61" t="s">
        <v>3</v>
      </c>
      <c r="E6" s="61" t="s">
        <v>4</v>
      </c>
      <c r="F6" s="61" t="s">
        <v>5</v>
      </c>
      <c r="G6" s="61" t="s">
        <v>6</v>
      </c>
      <c r="H6" s="88"/>
      <c r="I6" s="89"/>
      <c r="J6" s="89"/>
      <c r="K6" s="90"/>
      <c r="L6" s="90"/>
      <c r="M6" s="90"/>
      <c r="N6" s="90"/>
      <c r="O6" s="90"/>
      <c r="P6" s="59"/>
      <c r="Q6" s="91"/>
      <c r="R6" s="89"/>
      <c r="S6" s="89"/>
      <c r="T6" s="89"/>
      <c r="U6" s="89"/>
      <c r="V6" s="89"/>
      <c r="W6" s="89"/>
      <c r="X6" s="92"/>
    </row>
    <row r="7" spans="1:30" ht="27" customHeight="1" x14ac:dyDescent="0.35">
      <c r="A7" s="21">
        <v>1</v>
      </c>
      <c r="B7" s="66" t="s">
        <v>25</v>
      </c>
      <c r="C7" s="67" t="s">
        <v>106</v>
      </c>
      <c r="D7" s="23">
        <f t="shared" ref="D7:D15" si="0">COUNTA(H7:O7)</f>
        <v>4</v>
      </c>
      <c r="E7" s="54">
        <f t="shared" ref="E7:E15" si="1">SUM(Q7:X7)</f>
        <v>200</v>
      </c>
      <c r="F7" s="54">
        <f t="shared" ref="F7:F15" si="2">E7-$E$7</f>
        <v>0</v>
      </c>
      <c r="G7" s="55">
        <f t="shared" ref="G7:G15" si="3">AVERAGEA(H7:O7)</f>
        <v>1</v>
      </c>
      <c r="H7" s="171">
        <v>1</v>
      </c>
      <c r="I7" s="218">
        <v>1</v>
      </c>
      <c r="J7" s="94"/>
      <c r="K7" s="185"/>
      <c r="L7" s="94">
        <v>1</v>
      </c>
      <c r="M7" s="185">
        <v>1</v>
      </c>
      <c r="N7" s="94"/>
      <c r="O7" s="200"/>
      <c r="P7" s="59"/>
      <c r="Q7" s="222">
        <v>50</v>
      </c>
      <c r="R7" s="185">
        <v>50</v>
      </c>
      <c r="S7" s="219"/>
      <c r="T7" s="185"/>
      <c r="U7" s="219">
        <v>50</v>
      </c>
      <c r="V7" s="185">
        <v>50</v>
      </c>
      <c r="W7" s="94"/>
      <c r="X7" s="223"/>
      <c r="Y7" s="7"/>
      <c r="Z7" s="7"/>
      <c r="AA7" s="7"/>
    </row>
    <row r="8" spans="1:30" ht="27" customHeight="1" x14ac:dyDescent="0.35">
      <c r="A8" s="25">
        <v>2</v>
      </c>
      <c r="B8" s="66" t="s">
        <v>18</v>
      </c>
      <c r="C8" s="67" t="s">
        <v>109</v>
      </c>
      <c r="D8" s="17">
        <f t="shared" si="0"/>
        <v>4</v>
      </c>
      <c r="E8" s="57">
        <f t="shared" si="1"/>
        <v>175</v>
      </c>
      <c r="F8" s="57">
        <f t="shared" si="2"/>
        <v>-25</v>
      </c>
      <c r="G8" s="58">
        <f t="shared" si="3"/>
        <v>3.25</v>
      </c>
      <c r="H8" s="95">
        <v>4</v>
      </c>
      <c r="I8" s="157">
        <v>3</v>
      </c>
      <c r="J8" s="96"/>
      <c r="K8" s="157"/>
      <c r="L8" s="96">
        <v>4</v>
      </c>
      <c r="M8" s="157">
        <v>2</v>
      </c>
      <c r="N8" s="96"/>
      <c r="O8" s="186"/>
      <c r="P8" s="170"/>
      <c r="Q8" s="95">
        <v>43</v>
      </c>
      <c r="R8" s="157">
        <v>44</v>
      </c>
      <c r="S8" s="213"/>
      <c r="T8" s="157"/>
      <c r="U8" s="213">
        <v>43</v>
      </c>
      <c r="V8" s="157">
        <v>45</v>
      </c>
      <c r="W8" s="96"/>
      <c r="X8" s="224"/>
      <c r="Y8" s="7"/>
      <c r="Z8" s="7"/>
      <c r="AA8" s="7"/>
    </row>
    <row r="9" spans="1:30" ht="27" customHeight="1" x14ac:dyDescent="0.35">
      <c r="A9" s="25">
        <v>3</v>
      </c>
      <c r="B9" s="66" t="s">
        <v>107</v>
      </c>
      <c r="C9" s="67" t="s">
        <v>108</v>
      </c>
      <c r="D9" s="17">
        <f t="shared" si="0"/>
        <v>4</v>
      </c>
      <c r="E9" s="57">
        <f t="shared" si="1"/>
        <v>169</v>
      </c>
      <c r="F9" s="57">
        <f t="shared" si="2"/>
        <v>-31</v>
      </c>
      <c r="G9" s="58">
        <f t="shared" si="3"/>
        <v>4.75</v>
      </c>
      <c r="H9" s="95">
        <v>3</v>
      </c>
      <c r="I9" s="157">
        <v>2</v>
      </c>
      <c r="J9" s="96"/>
      <c r="K9" s="157"/>
      <c r="L9" s="96">
        <v>3</v>
      </c>
      <c r="M9" s="157">
        <v>11</v>
      </c>
      <c r="N9" s="96"/>
      <c r="O9" s="186"/>
      <c r="P9" s="170"/>
      <c r="Q9" s="95">
        <v>44</v>
      </c>
      <c r="R9" s="157">
        <v>45</v>
      </c>
      <c r="S9" s="213"/>
      <c r="T9" s="157"/>
      <c r="U9" s="213">
        <v>44</v>
      </c>
      <c r="V9" s="157">
        <v>36</v>
      </c>
      <c r="W9" s="96"/>
      <c r="X9" s="224"/>
      <c r="Y9" s="7"/>
      <c r="Z9" s="7"/>
      <c r="AA9" s="7"/>
    </row>
    <row r="10" spans="1:30" ht="27" customHeight="1" x14ac:dyDescent="0.35">
      <c r="A10" s="25">
        <v>4</v>
      </c>
      <c r="B10" s="66" t="s">
        <v>110</v>
      </c>
      <c r="C10" s="67" t="s">
        <v>111</v>
      </c>
      <c r="D10" s="17">
        <f t="shared" si="0"/>
        <v>4</v>
      </c>
      <c r="E10" s="57">
        <f t="shared" si="1"/>
        <v>163</v>
      </c>
      <c r="F10" s="57">
        <f t="shared" si="2"/>
        <v>-37</v>
      </c>
      <c r="G10" s="58">
        <f t="shared" si="3"/>
        <v>6.25</v>
      </c>
      <c r="H10" s="95">
        <v>5</v>
      </c>
      <c r="I10" s="157">
        <v>12</v>
      </c>
      <c r="J10" s="96"/>
      <c r="K10" s="157"/>
      <c r="L10" s="96">
        <v>2</v>
      </c>
      <c r="M10" s="157">
        <v>6</v>
      </c>
      <c r="N10" s="96"/>
      <c r="O10" s="186"/>
      <c r="P10" s="170"/>
      <c r="Q10" s="95">
        <v>42</v>
      </c>
      <c r="R10" s="157">
        <v>35</v>
      </c>
      <c r="S10" s="213"/>
      <c r="T10" s="157"/>
      <c r="U10" s="213">
        <v>45</v>
      </c>
      <c r="V10" s="157">
        <v>41</v>
      </c>
      <c r="W10" s="96"/>
      <c r="X10" s="224"/>
      <c r="Y10" s="7"/>
      <c r="Z10" s="7"/>
      <c r="AA10" s="7"/>
    </row>
    <row r="11" spans="1:30" ht="27" customHeight="1" x14ac:dyDescent="0.35">
      <c r="A11" s="25">
        <v>5</v>
      </c>
      <c r="B11" s="66" t="s">
        <v>112</v>
      </c>
      <c r="C11" s="67" t="s">
        <v>113</v>
      </c>
      <c r="D11" s="17">
        <f t="shared" si="0"/>
        <v>4</v>
      </c>
      <c r="E11" s="57">
        <f t="shared" si="1"/>
        <v>157</v>
      </c>
      <c r="F11" s="57">
        <f t="shared" si="2"/>
        <v>-43</v>
      </c>
      <c r="G11" s="58">
        <f t="shared" si="3"/>
        <v>7.75</v>
      </c>
      <c r="H11" s="95">
        <v>6</v>
      </c>
      <c r="I11" s="157">
        <v>6</v>
      </c>
      <c r="J11" s="96"/>
      <c r="K11" s="157"/>
      <c r="L11" s="96">
        <v>6</v>
      </c>
      <c r="M11" s="157">
        <v>13</v>
      </c>
      <c r="N11" s="96"/>
      <c r="O11" s="186"/>
      <c r="P11" s="170"/>
      <c r="Q11" s="95">
        <v>41</v>
      </c>
      <c r="R11" s="157">
        <v>41</v>
      </c>
      <c r="S11" s="213"/>
      <c r="T11" s="157"/>
      <c r="U11" s="213">
        <v>41</v>
      </c>
      <c r="V11" s="157">
        <v>34</v>
      </c>
      <c r="W11" s="96"/>
      <c r="X11" s="224"/>
      <c r="Y11" s="7"/>
      <c r="Z11" s="7"/>
      <c r="AA11" s="7"/>
    </row>
    <row r="12" spans="1:30" ht="27" customHeight="1" x14ac:dyDescent="0.35">
      <c r="A12" s="25">
        <v>6</v>
      </c>
      <c r="B12" s="66" t="s">
        <v>77</v>
      </c>
      <c r="C12" s="67" t="s">
        <v>115</v>
      </c>
      <c r="D12" s="17">
        <f t="shared" si="0"/>
        <v>4</v>
      </c>
      <c r="E12" s="57">
        <f t="shared" si="1"/>
        <v>153</v>
      </c>
      <c r="F12" s="57">
        <f t="shared" si="2"/>
        <v>-47</v>
      </c>
      <c r="G12" s="58">
        <f t="shared" si="3"/>
        <v>8.75</v>
      </c>
      <c r="H12" s="95">
        <v>8</v>
      </c>
      <c r="I12" s="157">
        <v>11</v>
      </c>
      <c r="J12" s="96"/>
      <c r="K12" s="157"/>
      <c r="L12" s="96">
        <v>8</v>
      </c>
      <c r="M12" s="157">
        <v>8</v>
      </c>
      <c r="N12" s="96"/>
      <c r="O12" s="186"/>
      <c r="P12" s="170"/>
      <c r="Q12" s="95">
        <v>39</v>
      </c>
      <c r="R12" s="157">
        <v>36</v>
      </c>
      <c r="S12" s="213"/>
      <c r="T12" s="157"/>
      <c r="U12" s="213">
        <v>39</v>
      </c>
      <c r="V12" s="157">
        <v>39</v>
      </c>
      <c r="W12" s="96"/>
      <c r="X12" s="224"/>
      <c r="Y12" s="7"/>
      <c r="Z12" s="7"/>
      <c r="AA12" s="7"/>
    </row>
    <row r="13" spans="1:30" ht="27" customHeight="1" x14ac:dyDescent="0.35">
      <c r="A13" s="25">
        <v>7</v>
      </c>
      <c r="B13" s="66" t="s">
        <v>37</v>
      </c>
      <c r="C13" s="67" t="s">
        <v>116</v>
      </c>
      <c r="D13" s="17">
        <f t="shared" si="0"/>
        <v>4</v>
      </c>
      <c r="E13" s="57">
        <f t="shared" si="1"/>
        <v>150</v>
      </c>
      <c r="F13" s="57">
        <f t="shared" si="2"/>
        <v>-50</v>
      </c>
      <c r="G13" s="58">
        <f t="shared" si="3"/>
        <v>9.5</v>
      </c>
      <c r="H13" s="95">
        <v>9</v>
      </c>
      <c r="I13" s="157">
        <v>10</v>
      </c>
      <c r="J13" s="96"/>
      <c r="K13" s="157"/>
      <c r="L13" s="96">
        <v>10</v>
      </c>
      <c r="M13" s="157">
        <v>9</v>
      </c>
      <c r="N13" s="96"/>
      <c r="O13" s="186"/>
      <c r="P13" s="170"/>
      <c r="Q13" s="95">
        <v>38</v>
      </c>
      <c r="R13" s="157">
        <v>37</v>
      </c>
      <c r="S13" s="213"/>
      <c r="T13" s="157"/>
      <c r="U13" s="213">
        <v>37</v>
      </c>
      <c r="V13" s="157">
        <v>38</v>
      </c>
      <c r="W13" s="96"/>
      <c r="X13" s="224"/>
      <c r="Y13" s="7"/>
      <c r="Z13" s="7"/>
      <c r="AA13" s="7"/>
    </row>
    <row r="14" spans="1:30" ht="27" customHeight="1" x14ac:dyDescent="0.35">
      <c r="A14" s="25">
        <v>8</v>
      </c>
      <c r="B14" s="66" t="s">
        <v>30</v>
      </c>
      <c r="C14" s="67" t="s">
        <v>114</v>
      </c>
      <c r="D14" s="17">
        <f t="shared" si="0"/>
        <v>4</v>
      </c>
      <c r="E14" s="57">
        <f t="shared" si="1"/>
        <v>150</v>
      </c>
      <c r="F14" s="57">
        <f t="shared" si="2"/>
        <v>-50</v>
      </c>
      <c r="G14" s="58">
        <f t="shared" si="3"/>
        <v>9.5</v>
      </c>
      <c r="H14" s="95">
        <v>7</v>
      </c>
      <c r="I14" s="157">
        <v>8</v>
      </c>
      <c r="J14" s="96"/>
      <c r="K14" s="157"/>
      <c r="L14" s="96">
        <v>9</v>
      </c>
      <c r="M14" s="157">
        <v>14</v>
      </c>
      <c r="N14" s="96"/>
      <c r="O14" s="186"/>
      <c r="P14" s="170"/>
      <c r="Q14" s="95">
        <v>40</v>
      </c>
      <c r="R14" s="157">
        <v>39</v>
      </c>
      <c r="S14" s="213"/>
      <c r="T14" s="157"/>
      <c r="U14" s="213">
        <v>38</v>
      </c>
      <c r="V14" s="157">
        <v>33</v>
      </c>
      <c r="W14" s="96"/>
      <c r="X14" s="224"/>
      <c r="Y14" s="7"/>
      <c r="Z14" s="7"/>
      <c r="AA14" s="7"/>
    </row>
    <row r="15" spans="1:30" ht="27" customHeight="1" thickBot="1" x14ac:dyDescent="0.4">
      <c r="A15" s="52">
        <v>9</v>
      </c>
      <c r="B15" s="165"/>
      <c r="C15" s="79"/>
      <c r="D15" s="42">
        <f t="shared" si="0"/>
        <v>0</v>
      </c>
      <c r="E15" s="43">
        <f t="shared" si="1"/>
        <v>0</v>
      </c>
      <c r="F15" s="43">
        <f t="shared" si="2"/>
        <v>-200</v>
      </c>
      <c r="G15" s="44" t="e">
        <f t="shared" si="3"/>
        <v>#DIV/0!</v>
      </c>
      <c r="H15" s="97"/>
      <c r="I15" s="199"/>
      <c r="J15" s="98"/>
      <c r="K15" s="199"/>
      <c r="L15" s="98"/>
      <c r="M15" s="199"/>
      <c r="N15" s="98"/>
      <c r="O15" s="220"/>
      <c r="P15" s="60"/>
      <c r="Q15" s="97"/>
      <c r="R15" s="199"/>
      <c r="S15" s="221"/>
      <c r="T15" s="199"/>
      <c r="U15" s="221"/>
      <c r="V15" s="199"/>
      <c r="W15" s="98"/>
      <c r="X15" s="225"/>
      <c r="Y15" s="7"/>
      <c r="Z15" s="7"/>
      <c r="AA15" s="7"/>
    </row>
    <row r="16" spans="1:30" ht="27" customHeight="1" thickBot="1" x14ac:dyDescent="0.4">
      <c r="A16" s="1"/>
      <c r="B16" s="1"/>
      <c r="D16" s="14"/>
      <c r="E16" s="15"/>
      <c r="F16" s="15"/>
      <c r="G16" s="16"/>
      <c r="H16" s="45">
        <f>COUNTA(H7:H15)</f>
        <v>8</v>
      </c>
      <c r="I16" s="45">
        <f>COUNTA(I7:I15)</f>
        <v>8</v>
      </c>
      <c r="J16" s="45">
        <f>COUNTA(J7:J15)</f>
        <v>0</v>
      </c>
      <c r="K16" s="45">
        <f>COUNTA(K7:K15)</f>
        <v>0</v>
      </c>
      <c r="L16" s="45">
        <f>+COUNTA(L7:L15)</f>
        <v>8</v>
      </c>
      <c r="M16" s="45">
        <f>COUNTA(M7:M15)</f>
        <v>8</v>
      </c>
      <c r="N16" s="45">
        <f>COUNTA(N7:N15)</f>
        <v>0</v>
      </c>
      <c r="O16" s="48">
        <f>COUNTA(O7:O15)</f>
        <v>0</v>
      </c>
      <c r="P16" s="60"/>
      <c r="Q16" s="50">
        <f t="shared" ref="Q16:X16" si="4">COUNTA(Q7:Q15)</f>
        <v>8</v>
      </c>
      <c r="R16" s="50">
        <f t="shared" si="4"/>
        <v>8</v>
      </c>
      <c r="S16" s="45">
        <f t="shared" si="4"/>
        <v>0</v>
      </c>
      <c r="T16" s="45">
        <f t="shared" si="4"/>
        <v>0</v>
      </c>
      <c r="U16" s="45">
        <f t="shared" si="4"/>
        <v>8</v>
      </c>
      <c r="V16" s="45">
        <f t="shared" si="4"/>
        <v>8</v>
      </c>
      <c r="W16" s="45">
        <f t="shared" si="4"/>
        <v>0</v>
      </c>
      <c r="X16" s="45">
        <f t="shared" si="4"/>
        <v>0</v>
      </c>
      <c r="Y16" s="7"/>
      <c r="Z16" s="7"/>
      <c r="AA16" s="7"/>
    </row>
    <row r="17" spans="1:24" ht="27" customHeight="1" x14ac:dyDescent="0.35">
      <c r="A17" s="29" t="s">
        <v>8</v>
      </c>
      <c r="B17" s="29"/>
      <c r="C17" s="30"/>
      <c r="D17" s="18">
        <v>4</v>
      </c>
      <c r="E17" s="15"/>
      <c r="F17" s="28"/>
      <c r="G17" s="58"/>
      <c r="H17" s="17"/>
      <c r="I17" s="17"/>
      <c r="J17" s="17"/>
      <c r="K17" s="17"/>
      <c r="L17" s="17"/>
      <c r="M17" s="17"/>
      <c r="N17" s="17"/>
      <c r="O17" s="17"/>
      <c r="P17" s="31"/>
      <c r="Q17" s="32"/>
      <c r="R17" s="32"/>
      <c r="S17" s="32"/>
      <c r="T17" s="32"/>
      <c r="U17" s="32"/>
      <c r="V17" s="32"/>
      <c r="W17" s="32"/>
      <c r="X17" s="32"/>
    </row>
    <row r="18" spans="1:24" ht="27" customHeight="1" x14ac:dyDescent="0.5">
      <c r="A18" s="29" t="s">
        <v>9</v>
      </c>
      <c r="B18" s="29"/>
      <c r="C18" s="30"/>
      <c r="D18" s="18">
        <v>4</v>
      </c>
      <c r="E18" s="15"/>
      <c r="F18" s="28"/>
      <c r="G18" s="16"/>
      <c r="H18" s="33"/>
      <c r="I18" s="33"/>
      <c r="J18" s="33"/>
      <c r="K18" s="34"/>
      <c r="L18" s="34"/>
      <c r="M18" s="34"/>
      <c r="N18" s="34"/>
      <c r="O18" s="34"/>
      <c r="P18" s="17"/>
      <c r="Q18" s="33"/>
      <c r="R18" s="33"/>
      <c r="S18" s="155"/>
      <c r="T18" s="162"/>
      <c r="U18" s="161"/>
      <c r="V18" s="163"/>
      <c r="W18" s="34"/>
      <c r="X18" s="34"/>
    </row>
    <row r="19" spans="1:24" ht="27" customHeight="1" x14ac:dyDescent="0.35">
      <c r="A19" s="29" t="s">
        <v>12</v>
      </c>
      <c r="B19" s="29"/>
      <c r="C19" s="30"/>
      <c r="D19" s="35" t="e">
        <f>SUM(#REF!)</f>
        <v>#REF!</v>
      </c>
      <c r="E19" s="15"/>
      <c r="F19" s="28"/>
      <c r="G19" s="16"/>
      <c r="H19" s="28"/>
      <c r="I19" s="28"/>
      <c r="J19" s="28"/>
      <c r="K19" s="153"/>
      <c r="L19" s="154"/>
      <c r="M19" s="154"/>
      <c r="N19" s="155"/>
      <c r="O19" s="34"/>
      <c r="P19" s="17"/>
      <c r="Q19" s="33"/>
      <c r="R19" s="33"/>
      <c r="S19" s="33"/>
      <c r="T19" s="34"/>
      <c r="U19" s="34"/>
      <c r="V19" s="34"/>
      <c r="W19" s="34"/>
      <c r="X19" s="34"/>
    </row>
    <row r="20" spans="1:24" ht="27" customHeight="1" x14ac:dyDescent="0.35">
      <c r="A20" s="29" t="s">
        <v>10</v>
      </c>
      <c r="B20" s="29"/>
      <c r="C20" s="30"/>
      <c r="D20" s="36">
        <f>SUM(H16:O16)/4</f>
        <v>8</v>
      </c>
      <c r="E20" s="15"/>
      <c r="F20" s="28"/>
      <c r="G20" s="16"/>
      <c r="H20" s="33"/>
      <c r="I20" s="33"/>
      <c r="J20" s="33"/>
      <c r="K20" s="34"/>
      <c r="L20" s="34"/>
      <c r="M20" s="34"/>
      <c r="N20" s="34"/>
      <c r="O20" s="34"/>
      <c r="P20" s="17"/>
      <c r="Q20" s="33"/>
      <c r="R20" s="33"/>
      <c r="S20" s="33"/>
      <c r="T20" s="34"/>
      <c r="U20" s="34"/>
      <c r="V20" s="34"/>
      <c r="W20" s="34"/>
      <c r="X20" s="34"/>
    </row>
    <row r="21" spans="1:24" ht="23.25" x14ac:dyDescent="0.35">
      <c r="A21" s="29"/>
      <c r="B21" s="29"/>
      <c r="C21" s="30"/>
      <c r="D21" s="36"/>
      <c r="E21" s="15"/>
      <c r="F21" s="28"/>
      <c r="G21" s="16"/>
      <c r="H21" s="33"/>
      <c r="I21" s="33"/>
      <c r="J21" s="33"/>
      <c r="K21" s="34"/>
      <c r="L21" s="34"/>
      <c r="M21" s="34"/>
      <c r="N21" s="34"/>
      <c r="O21" s="34"/>
      <c r="P21" s="17"/>
      <c r="Q21" s="33"/>
      <c r="R21" s="33"/>
      <c r="S21" s="33"/>
      <c r="T21" s="34"/>
      <c r="U21" s="34"/>
      <c r="V21" s="34"/>
      <c r="W21" s="34"/>
      <c r="X21" s="34"/>
    </row>
    <row r="22" spans="1:24" ht="23.25" x14ac:dyDescent="0.35">
      <c r="A22" s="29"/>
      <c r="B22" s="29"/>
      <c r="C22" s="29"/>
      <c r="D22" s="36"/>
      <c r="E22" s="15"/>
      <c r="F22" s="28"/>
      <c r="G22" s="16"/>
      <c r="H22" s="33"/>
      <c r="I22" s="33"/>
      <c r="J22" s="33"/>
      <c r="K22" s="34"/>
      <c r="L22" s="34"/>
      <c r="M22" s="34"/>
      <c r="N22" s="34"/>
      <c r="O22" s="34"/>
      <c r="P22" s="17"/>
      <c r="Q22" s="33"/>
      <c r="R22" s="33"/>
      <c r="S22" s="33"/>
      <c r="T22" s="34"/>
      <c r="U22" s="34"/>
      <c r="V22" s="34"/>
      <c r="W22" s="34"/>
      <c r="X22" s="34"/>
    </row>
    <row r="23" spans="1:24" ht="23.25" x14ac:dyDescent="0.35">
      <c r="A23" s="29"/>
      <c r="B23" s="29"/>
      <c r="C23" s="29"/>
      <c r="D23" s="36"/>
      <c r="E23" s="15"/>
      <c r="F23" s="28"/>
      <c r="G23" s="16"/>
      <c r="H23" s="33"/>
      <c r="I23" s="33"/>
      <c r="J23" s="33"/>
      <c r="K23" s="34"/>
      <c r="L23" s="34"/>
      <c r="M23" s="34"/>
      <c r="N23" s="34"/>
      <c r="O23" s="34"/>
      <c r="P23" s="17"/>
      <c r="Q23" s="33"/>
      <c r="R23" s="33"/>
      <c r="S23" s="33"/>
      <c r="T23" s="34"/>
      <c r="U23" s="34"/>
      <c r="V23" s="34"/>
      <c r="W23" s="34"/>
      <c r="X23" s="34"/>
    </row>
    <row r="24" spans="1:24" ht="23.25" x14ac:dyDescent="0.35">
      <c r="A24" s="29"/>
      <c r="B24" s="29"/>
      <c r="C24" s="29"/>
      <c r="D24" s="36"/>
      <c r="E24" s="15"/>
      <c r="F24" s="28"/>
      <c r="G24" s="16"/>
      <c r="H24" s="33"/>
      <c r="I24" s="33"/>
      <c r="J24" s="33"/>
      <c r="K24" s="34"/>
      <c r="L24" s="34"/>
      <c r="M24" s="34"/>
      <c r="N24" s="34"/>
      <c r="O24" s="34"/>
      <c r="P24" s="17"/>
      <c r="Q24" s="33"/>
      <c r="R24" s="33"/>
      <c r="S24" s="33"/>
      <c r="T24" s="34"/>
      <c r="U24" s="34"/>
      <c r="V24" s="34"/>
      <c r="W24" s="34"/>
      <c r="X24" s="34"/>
    </row>
    <row r="25" spans="1:24" ht="23.25" x14ac:dyDescent="0.35">
      <c r="A25" s="27"/>
      <c r="B25" s="27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19"/>
      <c r="Q25" s="27"/>
      <c r="R25" s="27"/>
      <c r="S25" s="27"/>
      <c r="T25" s="27"/>
      <c r="U25" s="27"/>
      <c r="V25" s="27"/>
      <c r="W25" s="27"/>
      <c r="X25" s="27"/>
    </row>
    <row r="26" spans="1:24" ht="23.25" x14ac:dyDescent="0.35">
      <c r="A26" s="27"/>
      <c r="B26" s="27"/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19"/>
      <c r="Q26" s="27"/>
      <c r="R26" s="27"/>
      <c r="S26" s="27"/>
      <c r="T26" s="27"/>
      <c r="U26" s="27"/>
      <c r="V26" s="27"/>
      <c r="W26" s="27"/>
      <c r="X26" s="27"/>
    </row>
    <row r="27" spans="1:24" ht="23.25" x14ac:dyDescent="0.35">
      <c r="A27" s="27"/>
      <c r="B27" s="27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19"/>
      <c r="Q27" s="27"/>
      <c r="R27" s="27"/>
      <c r="S27" s="27"/>
      <c r="T27" s="27"/>
      <c r="U27" s="27"/>
      <c r="V27" s="27"/>
      <c r="W27" s="27"/>
      <c r="X27" s="27"/>
    </row>
    <row r="28" spans="1:24" ht="23.25" x14ac:dyDescent="0.35">
      <c r="A28" s="27"/>
      <c r="B28" s="27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19"/>
      <c r="Q28" s="27"/>
      <c r="R28" s="27"/>
      <c r="S28" s="27"/>
      <c r="T28" s="27"/>
      <c r="U28" s="27"/>
      <c r="V28" s="27"/>
      <c r="W28" s="27"/>
      <c r="X28" s="27"/>
    </row>
    <row r="29" spans="1:24" ht="23.25" x14ac:dyDescent="0.35">
      <c r="A29" s="27"/>
      <c r="B29" s="27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19"/>
      <c r="Q29" s="27"/>
      <c r="R29" s="27"/>
      <c r="S29" s="27"/>
      <c r="T29" s="27"/>
      <c r="U29" s="27"/>
      <c r="V29" s="27"/>
      <c r="W29" s="27"/>
      <c r="X29" s="27"/>
    </row>
    <row r="30" spans="1:24" ht="23.25" x14ac:dyDescent="0.35">
      <c r="A30" s="27"/>
      <c r="B30" s="27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19"/>
      <c r="Q30" s="27"/>
      <c r="R30" s="27"/>
      <c r="S30" s="27"/>
      <c r="T30" s="27"/>
      <c r="U30" s="27"/>
      <c r="V30" s="27"/>
      <c r="W30" s="27"/>
      <c r="X30" s="27"/>
    </row>
    <row r="31" spans="1:24" ht="23.25" x14ac:dyDescent="0.35">
      <c r="A31" s="27"/>
      <c r="B31" s="27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  <c r="P31" s="19"/>
      <c r="Q31" s="27"/>
      <c r="R31" s="27"/>
      <c r="S31" s="27"/>
      <c r="T31" s="27"/>
      <c r="U31" s="27"/>
      <c r="V31" s="27"/>
      <c r="W31" s="27"/>
      <c r="X31" s="27"/>
    </row>
    <row r="32" spans="1:24" ht="23.25" x14ac:dyDescent="0.35">
      <c r="A32" s="27"/>
      <c r="B32" s="27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  <c r="O32" s="27"/>
      <c r="P32" s="19"/>
      <c r="Q32" s="27"/>
      <c r="R32" s="27"/>
      <c r="S32" s="27"/>
      <c r="T32" s="27"/>
      <c r="U32" s="27"/>
      <c r="V32" s="27"/>
      <c r="W32" s="27"/>
      <c r="X32" s="27"/>
    </row>
    <row r="33" spans="1:24" ht="23.25" x14ac:dyDescent="0.35">
      <c r="A33" s="27"/>
      <c r="B33" s="27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19"/>
      <c r="Q33" s="27"/>
      <c r="R33" s="27"/>
      <c r="S33" s="27"/>
      <c r="T33" s="27"/>
      <c r="U33" s="27"/>
      <c r="V33" s="27"/>
      <c r="W33" s="27"/>
      <c r="X33" s="27"/>
    </row>
    <row r="34" spans="1:24" ht="23.25" x14ac:dyDescent="0.35">
      <c r="A34" s="27"/>
      <c r="B34" s="27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  <c r="O34" s="27"/>
      <c r="P34" s="19"/>
      <c r="Q34" s="27"/>
      <c r="R34" s="27"/>
      <c r="S34" s="27"/>
      <c r="T34" s="27"/>
      <c r="U34" s="27"/>
      <c r="V34" s="27"/>
      <c r="W34" s="27"/>
      <c r="X34" s="27"/>
    </row>
    <row r="35" spans="1:24" ht="23.25" x14ac:dyDescent="0.35">
      <c r="A35" s="27"/>
      <c r="B35" s="27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19"/>
      <c r="Q35" s="27"/>
      <c r="R35" s="27"/>
      <c r="S35" s="27"/>
      <c r="T35" s="27"/>
      <c r="U35" s="27"/>
      <c r="V35" s="27"/>
      <c r="W35" s="27"/>
      <c r="X35" s="27"/>
    </row>
    <row r="36" spans="1:24" ht="23.25" x14ac:dyDescent="0.35">
      <c r="A36" s="27"/>
      <c r="B36" s="27"/>
      <c r="C36" s="26"/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19"/>
      <c r="Q36" s="27"/>
      <c r="R36" s="27"/>
      <c r="S36" s="27"/>
      <c r="T36" s="27"/>
      <c r="U36" s="27"/>
      <c r="V36" s="27"/>
      <c r="W36" s="27"/>
      <c r="X36" s="27"/>
    </row>
    <row r="37" spans="1:24" ht="23.25" x14ac:dyDescent="0.35">
      <c r="A37" s="27"/>
      <c r="B37" s="27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19"/>
      <c r="Q37" s="27"/>
      <c r="R37" s="27"/>
      <c r="S37" s="27"/>
      <c r="T37" s="27"/>
      <c r="U37" s="27"/>
      <c r="V37" s="27"/>
      <c r="W37" s="27"/>
      <c r="X37" s="27"/>
    </row>
    <row r="38" spans="1:24" ht="23.25" x14ac:dyDescent="0.35">
      <c r="A38" s="27"/>
      <c r="B38" s="27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  <c r="P38" s="19"/>
      <c r="Q38" s="27"/>
      <c r="R38" s="27"/>
      <c r="S38" s="27"/>
      <c r="T38" s="27"/>
      <c r="U38" s="27"/>
      <c r="V38" s="27"/>
      <c r="W38" s="27"/>
      <c r="X38" s="27"/>
    </row>
    <row r="39" spans="1:24" ht="23.25" x14ac:dyDescent="0.35">
      <c r="A39" s="27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7"/>
      <c r="P39" s="19"/>
      <c r="Q39" s="27"/>
      <c r="R39" s="27"/>
      <c r="S39" s="27"/>
      <c r="T39" s="27"/>
      <c r="U39" s="27"/>
      <c r="V39" s="27"/>
      <c r="W39" s="27"/>
      <c r="X39" s="27"/>
    </row>
    <row r="40" spans="1:24" ht="23.25" x14ac:dyDescent="0.35">
      <c r="A40" s="27"/>
      <c r="B40" s="27"/>
      <c r="C40" s="26"/>
      <c r="D40" s="26"/>
      <c r="E40" s="26"/>
      <c r="F40" s="26"/>
      <c r="G40" s="26"/>
      <c r="H40" s="27"/>
      <c r="I40" s="27"/>
      <c r="J40" s="27"/>
      <c r="K40" s="27"/>
      <c r="L40" s="27"/>
      <c r="M40" s="27"/>
      <c r="N40" s="27"/>
      <c r="O40" s="27"/>
      <c r="P40" s="19"/>
      <c r="Q40" s="27"/>
      <c r="R40" s="27"/>
      <c r="S40" s="27"/>
      <c r="T40" s="27"/>
      <c r="U40" s="27"/>
      <c r="V40" s="27"/>
      <c r="W40" s="27"/>
      <c r="X40" s="27"/>
    </row>
    <row r="41" spans="1:24" ht="23.25" x14ac:dyDescent="0.35">
      <c r="A41" s="27"/>
      <c r="B41" s="27"/>
      <c r="C41" s="26"/>
      <c r="D41" s="26"/>
      <c r="E41" s="26"/>
      <c r="F41" s="26"/>
      <c r="G41" s="26"/>
      <c r="H41" s="27"/>
      <c r="I41" s="27"/>
      <c r="J41" s="27"/>
      <c r="K41" s="27"/>
      <c r="L41" s="27"/>
      <c r="M41" s="27"/>
      <c r="N41" s="27"/>
      <c r="O41" s="27"/>
      <c r="P41" s="19"/>
      <c r="Q41" s="27"/>
      <c r="R41" s="27"/>
      <c r="S41" s="27"/>
      <c r="T41" s="27"/>
      <c r="U41" s="27"/>
      <c r="V41" s="27"/>
      <c r="W41" s="27"/>
      <c r="X41" s="27"/>
    </row>
    <row r="42" spans="1:24" ht="23.25" x14ac:dyDescent="0.35">
      <c r="A42" s="27"/>
      <c r="B42" s="27"/>
      <c r="C42" s="26"/>
      <c r="D42" s="26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19"/>
      <c r="Q42" s="27"/>
      <c r="R42" s="27"/>
      <c r="S42" s="27"/>
      <c r="T42" s="27"/>
      <c r="U42" s="27"/>
      <c r="V42" s="27"/>
      <c r="W42" s="27"/>
      <c r="X42" s="27"/>
    </row>
    <row r="43" spans="1:24" ht="20.25" x14ac:dyDescent="0.3">
      <c r="A43" s="13"/>
      <c r="B43" s="13"/>
      <c r="C43" s="12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1"/>
      <c r="Q43" s="13"/>
      <c r="R43" s="13"/>
      <c r="S43" s="13"/>
      <c r="T43" s="13"/>
      <c r="U43" s="13"/>
      <c r="V43" s="13"/>
      <c r="W43" s="13"/>
      <c r="X43" s="13"/>
    </row>
    <row r="44" spans="1:24" ht="20.25" x14ac:dyDescent="0.3">
      <c r="A44" s="13"/>
      <c r="B44" s="13"/>
      <c r="C44" s="12"/>
      <c r="D44" s="12"/>
      <c r="E44" s="12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1"/>
      <c r="Q44" s="13"/>
      <c r="R44" s="13"/>
      <c r="S44" s="13"/>
      <c r="T44" s="13"/>
      <c r="U44" s="13"/>
      <c r="V44" s="13"/>
      <c r="W44" s="13"/>
      <c r="X44" s="13"/>
    </row>
    <row r="45" spans="1:24" ht="20.25" x14ac:dyDescent="0.3">
      <c r="A45" s="13"/>
      <c r="B45" s="13"/>
      <c r="C45" s="12"/>
      <c r="D45" s="12"/>
      <c r="E45" s="12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1"/>
      <c r="Q45" s="13"/>
      <c r="R45" s="13"/>
      <c r="S45" s="13"/>
      <c r="T45" s="13"/>
      <c r="U45" s="13"/>
      <c r="V45" s="13"/>
      <c r="W45" s="13"/>
      <c r="X45" s="13"/>
    </row>
    <row r="46" spans="1:24" ht="20.25" x14ac:dyDescent="0.3">
      <c r="A46" s="13"/>
      <c r="B46" s="13"/>
      <c r="C46" s="12"/>
      <c r="D46" s="12"/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1"/>
      <c r="Q46" s="13"/>
      <c r="R46" s="13"/>
      <c r="S46" s="13"/>
      <c r="T46" s="13"/>
      <c r="U46" s="13"/>
      <c r="V46" s="13"/>
      <c r="W46" s="13"/>
      <c r="X46" s="13"/>
    </row>
    <row r="47" spans="1:24" ht="20.25" x14ac:dyDescent="0.3">
      <c r="A47" s="13"/>
      <c r="B47" s="13"/>
      <c r="C47" s="12"/>
      <c r="D47" s="12"/>
      <c r="E47" s="12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1"/>
      <c r="Q47" s="13"/>
      <c r="R47" s="13"/>
      <c r="S47" s="13"/>
      <c r="T47" s="13"/>
      <c r="U47" s="13"/>
      <c r="V47" s="13"/>
      <c r="W47" s="13"/>
      <c r="X47" s="13"/>
    </row>
    <row r="48" spans="1:24" ht="20.25" x14ac:dyDescent="0.3">
      <c r="A48" s="13"/>
      <c r="B48" s="13"/>
      <c r="C48" s="12"/>
      <c r="D48" s="12"/>
      <c r="E48" s="12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1"/>
      <c r="Q48" s="13"/>
      <c r="R48" s="13"/>
      <c r="S48" s="13"/>
      <c r="T48" s="13"/>
      <c r="U48" s="13"/>
      <c r="V48" s="13"/>
      <c r="W48" s="13"/>
      <c r="X48" s="13"/>
    </row>
    <row r="49" spans="1:24" ht="20.25" x14ac:dyDescent="0.3">
      <c r="A49" s="13"/>
      <c r="B49" s="13"/>
      <c r="C49" s="12"/>
      <c r="D49" s="12"/>
      <c r="E49" s="12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1"/>
      <c r="Q49" s="13"/>
      <c r="R49" s="13"/>
      <c r="S49" s="13"/>
      <c r="T49" s="13"/>
      <c r="U49" s="13"/>
      <c r="V49" s="13"/>
      <c r="W49" s="13"/>
      <c r="X49" s="13"/>
    </row>
    <row r="50" spans="1:24" ht="20.25" x14ac:dyDescent="0.3">
      <c r="A50" s="13"/>
      <c r="B50" s="13"/>
      <c r="C50" s="12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1"/>
      <c r="Q50" s="13"/>
      <c r="R50" s="13"/>
      <c r="S50" s="13"/>
      <c r="T50" s="13"/>
      <c r="U50" s="13"/>
      <c r="V50" s="13"/>
      <c r="W50" s="13"/>
      <c r="X50" s="13"/>
    </row>
    <row r="51" spans="1:24" ht="20.25" x14ac:dyDescent="0.3">
      <c r="A51" s="13"/>
      <c r="B51" s="13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1"/>
      <c r="Q51" s="13"/>
      <c r="R51" s="13"/>
      <c r="S51" s="13"/>
      <c r="T51" s="13"/>
      <c r="U51" s="13"/>
      <c r="V51" s="13"/>
      <c r="W51" s="13"/>
      <c r="X51" s="13"/>
    </row>
    <row r="52" spans="1:24" ht="20.25" x14ac:dyDescent="0.3">
      <c r="A52" s="13"/>
      <c r="B52" s="13"/>
      <c r="C52" s="12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1"/>
      <c r="Q52" s="13"/>
      <c r="R52" s="13"/>
      <c r="S52" s="13"/>
      <c r="T52" s="13"/>
      <c r="U52" s="13"/>
      <c r="V52" s="13"/>
      <c r="W52" s="13"/>
      <c r="X52" s="13"/>
    </row>
    <row r="53" spans="1:24" ht="20.25" x14ac:dyDescent="0.3">
      <c r="A53" s="13"/>
      <c r="B53" s="13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1"/>
      <c r="Q53" s="13"/>
      <c r="R53" s="13"/>
      <c r="S53" s="13"/>
      <c r="T53" s="13"/>
      <c r="U53" s="13"/>
      <c r="V53" s="13"/>
      <c r="W53" s="13"/>
      <c r="X53" s="13"/>
    </row>
  </sheetData>
  <sortState ref="B7:W14">
    <sortCondition descending="1" ref="E7:E14"/>
  </sortState>
  <mergeCells count="2">
    <mergeCell ref="Q4:X4"/>
    <mergeCell ref="H4:O4"/>
  </mergeCells>
  <phoneticPr fontId="0" type="noConversion"/>
  <printOptions horizontalCentered="1"/>
  <pageMargins left="0.3" right="0.3" top="0.3" bottom="0.3" header="0.25" footer="0.25"/>
  <pageSetup scale="4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">
    <tabColor indexed="12"/>
    <pageSetUpPr autoPageBreaks="0" fitToPage="1"/>
  </sheetPr>
  <dimension ref="A1:AD50"/>
  <sheetViews>
    <sheetView tabSelected="1" view="pageBreakPreview" zoomScale="60" zoomScaleNormal="50" workbookViewId="0">
      <selection activeCell="V11" sqref="V11"/>
    </sheetView>
  </sheetViews>
  <sheetFormatPr defaultColWidth="6.625" defaultRowHeight="12.75" x14ac:dyDescent="0.2"/>
  <cols>
    <col min="1" max="1" width="8.625" style="4" customWidth="1"/>
    <col min="2" max="2" width="9.375" style="4" customWidth="1"/>
    <col min="3" max="3" width="27.5" style="1" customWidth="1"/>
    <col min="4" max="4" width="12.875" style="1" customWidth="1"/>
    <col min="5" max="5" width="11.375" style="1" customWidth="1"/>
    <col min="6" max="6" width="12.875" style="1" customWidth="1"/>
    <col min="7" max="7" width="13.125" style="1" customWidth="1"/>
    <col min="8" max="15" width="7.75" style="4" customWidth="1"/>
    <col min="16" max="16" width="1.625" style="5" customWidth="1"/>
    <col min="17" max="25" width="8.625" style="4" customWidth="1"/>
    <col min="26" max="26" width="2.125" style="4" customWidth="1"/>
    <col min="27" max="27" width="8.625" style="4" customWidth="1"/>
    <col min="28" max="28" width="1.125" style="4" customWidth="1"/>
    <col min="29" max="29" width="9.625" style="4" customWidth="1"/>
    <col min="30" max="30" width="9.625" style="1" customWidth="1"/>
    <col min="31" max="16384" width="6.625" style="1"/>
  </cols>
  <sheetData>
    <row r="1" spans="1:30" ht="40.5" customHeight="1" x14ac:dyDescent="0.45">
      <c r="A1" s="41" t="s">
        <v>63</v>
      </c>
      <c r="B1" s="10"/>
      <c r="C1" s="10"/>
      <c r="D1" s="2"/>
      <c r="E1" s="9"/>
      <c r="F1" s="9"/>
      <c r="G1" s="9"/>
      <c r="H1" s="3"/>
      <c r="I1" s="3"/>
      <c r="J1" s="3"/>
      <c r="K1" s="3"/>
      <c r="L1" s="3"/>
      <c r="M1" s="3"/>
      <c r="N1" s="3"/>
      <c r="O1" s="3"/>
      <c r="Q1" s="5"/>
      <c r="R1" s="5"/>
      <c r="S1" s="5"/>
      <c r="T1" s="5"/>
      <c r="U1" s="5"/>
      <c r="V1" s="5"/>
      <c r="W1" s="5"/>
      <c r="X1" s="5"/>
    </row>
    <row r="2" spans="1:30" ht="6" hidden="1" customHeight="1" x14ac:dyDescent="0.45">
      <c r="A2" s="41"/>
      <c r="B2" s="10"/>
      <c r="C2" s="10"/>
      <c r="D2" s="2"/>
      <c r="E2" s="9"/>
      <c r="F2" s="9"/>
      <c r="G2" s="9"/>
      <c r="H2" s="3"/>
      <c r="I2" s="3"/>
      <c r="J2" s="3"/>
      <c r="K2" s="3"/>
      <c r="L2" s="3"/>
      <c r="M2" s="3"/>
      <c r="N2" s="3"/>
      <c r="O2" s="3"/>
      <c r="Q2" s="5"/>
      <c r="R2" s="5"/>
      <c r="S2" s="5"/>
      <c r="T2" s="5"/>
      <c r="U2" s="5"/>
      <c r="V2" s="5"/>
      <c r="W2" s="5"/>
      <c r="X2" s="5"/>
    </row>
    <row r="3" spans="1:30" ht="28.5" customHeight="1" thickBot="1" x14ac:dyDescent="0.4">
      <c r="A3" s="39" t="s">
        <v>64</v>
      </c>
      <c r="B3" s="6"/>
      <c r="C3" s="38"/>
      <c r="E3" s="9"/>
      <c r="F3" s="9"/>
      <c r="G3" s="9"/>
      <c r="H3" s="3"/>
      <c r="I3" s="3"/>
      <c r="J3" s="3"/>
      <c r="K3" s="3"/>
      <c r="L3" s="3"/>
      <c r="M3" s="3"/>
      <c r="N3" s="3"/>
      <c r="O3" s="3"/>
      <c r="Q3" s="5"/>
      <c r="R3" s="5"/>
      <c r="S3" s="5"/>
      <c r="T3" s="5"/>
      <c r="U3" s="5"/>
      <c r="V3" s="5"/>
      <c r="W3" s="5"/>
      <c r="X3" s="5"/>
    </row>
    <row r="4" spans="1:30" ht="36" customHeight="1" thickBot="1" x14ac:dyDescent="0.55000000000000004">
      <c r="A4" s="179" t="s">
        <v>67</v>
      </c>
      <c r="B4" s="179"/>
      <c r="C4" s="179"/>
      <c r="D4" s="180"/>
      <c r="E4" s="180"/>
      <c r="F4" s="180"/>
      <c r="G4" s="182"/>
      <c r="H4" s="229" t="s">
        <v>15</v>
      </c>
      <c r="I4" s="237"/>
      <c r="J4" s="233"/>
      <c r="K4" s="233"/>
      <c r="L4" s="233"/>
      <c r="M4" s="233"/>
      <c r="N4" s="233"/>
      <c r="O4" s="234"/>
      <c r="P4" s="74"/>
      <c r="Q4" s="229" t="s">
        <v>11</v>
      </c>
      <c r="R4" s="237"/>
      <c r="S4" s="233"/>
      <c r="T4" s="233"/>
      <c r="U4" s="233"/>
      <c r="V4" s="233"/>
      <c r="W4" s="233"/>
      <c r="X4" s="234"/>
    </row>
    <row r="5" spans="1:30" ht="36" customHeight="1" thickBot="1" x14ac:dyDescent="0.55000000000000004">
      <c r="A5" s="240"/>
      <c r="B5" s="241"/>
      <c r="C5" s="241"/>
      <c r="D5" s="18" t="s">
        <v>16</v>
      </c>
      <c r="E5" s="18" t="s">
        <v>0</v>
      </c>
      <c r="F5" s="18" t="s">
        <v>1</v>
      </c>
      <c r="G5" s="18" t="s">
        <v>2</v>
      </c>
      <c r="H5" s="63">
        <v>42536</v>
      </c>
      <c r="I5" s="63">
        <v>42537</v>
      </c>
      <c r="J5" s="63">
        <v>42541</v>
      </c>
      <c r="K5" s="63">
        <v>42542</v>
      </c>
      <c r="L5" s="63">
        <v>42557</v>
      </c>
      <c r="M5" s="63">
        <v>42558</v>
      </c>
      <c r="N5" s="63">
        <v>42583</v>
      </c>
      <c r="O5" s="63">
        <v>42584</v>
      </c>
      <c r="P5" s="40">
        <v>0</v>
      </c>
      <c r="Q5" s="63">
        <v>42535</v>
      </c>
      <c r="R5" s="63">
        <v>42537</v>
      </c>
      <c r="S5" s="63">
        <v>42541</v>
      </c>
      <c r="T5" s="63">
        <v>42542</v>
      </c>
      <c r="U5" s="63" t="s">
        <v>117</v>
      </c>
      <c r="V5" s="63">
        <v>42558</v>
      </c>
      <c r="W5" s="63">
        <v>42583</v>
      </c>
      <c r="X5" s="63">
        <v>42584</v>
      </c>
      <c r="Y5" s="7"/>
      <c r="Z5" s="7"/>
      <c r="AA5" s="7"/>
      <c r="AB5" s="7"/>
      <c r="AC5" s="7"/>
      <c r="AD5" s="8"/>
    </row>
    <row r="6" spans="1:30" ht="27" customHeight="1" thickBot="1" x14ac:dyDescent="0.4">
      <c r="A6" s="61" t="s">
        <v>7</v>
      </c>
      <c r="B6" s="61" t="s">
        <v>13</v>
      </c>
      <c r="C6" s="62" t="s">
        <v>14</v>
      </c>
      <c r="D6" s="61" t="s">
        <v>3</v>
      </c>
      <c r="E6" s="61" t="s">
        <v>4</v>
      </c>
      <c r="F6" s="61" t="s">
        <v>5</v>
      </c>
      <c r="G6" s="61" t="s">
        <v>6</v>
      </c>
      <c r="H6" s="88"/>
      <c r="I6" s="89"/>
      <c r="J6" s="89"/>
      <c r="K6" s="90"/>
      <c r="L6" s="90"/>
      <c r="M6" s="90"/>
      <c r="N6" s="90"/>
      <c r="O6" s="90"/>
      <c r="P6" s="59"/>
      <c r="Q6" s="91"/>
      <c r="R6" s="89"/>
      <c r="S6" s="89"/>
      <c r="T6" s="89"/>
      <c r="U6" s="89"/>
      <c r="V6" s="89"/>
      <c r="W6" s="89"/>
      <c r="X6" s="92"/>
    </row>
    <row r="7" spans="1:30" ht="27" customHeight="1" x14ac:dyDescent="0.35">
      <c r="A7" s="21">
        <v>1</v>
      </c>
      <c r="B7" s="215" t="s">
        <v>118</v>
      </c>
      <c r="C7" s="228" t="s">
        <v>119</v>
      </c>
      <c r="D7" s="23">
        <f t="shared" ref="D7:D17" si="0">COUNTA(H7:O7)</f>
        <v>4</v>
      </c>
      <c r="E7" s="54">
        <f t="shared" ref="E7:E17" si="1">SUM(Q7:X7)</f>
        <v>175</v>
      </c>
      <c r="F7" s="54">
        <f t="shared" ref="F7:F17" si="2">E7-$E$7</f>
        <v>0</v>
      </c>
      <c r="G7" s="55">
        <f t="shared" ref="G7:G17" si="3">AVERAGEA(H7:O7)</f>
        <v>4.25</v>
      </c>
      <c r="H7" s="171">
        <v>11</v>
      </c>
      <c r="I7" s="218">
        <v>1</v>
      </c>
      <c r="J7" s="94"/>
      <c r="K7" s="185"/>
      <c r="L7" s="94">
        <v>3</v>
      </c>
      <c r="M7" s="185">
        <v>2</v>
      </c>
      <c r="N7" s="94"/>
      <c r="O7" s="200"/>
      <c r="P7" s="71"/>
      <c r="Q7" s="93">
        <v>36</v>
      </c>
      <c r="R7" s="185">
        <v>50</v>
      </c>
      <c r="S7" s="219"/>
      <c r="T7" s="185"/>
      <c r="U7" s="219">
        <v>44</v>
      </c>
      <c r="V7" s="185">
        <v>45</v>
      </c>
      <c r="W7" s="94"/>
      <c r="X7" s="223"/>
      <c r="Y7" s="7"/>
      <c r="Z7" s="7"/>
      <c r="AA7" s="7"/>
    </row>
    <row r="8" spans="1:30" ht="27" customHeight="1" x14ac:dyDescent="0.35">
      <c r="A8" s="25">
        <f t="shared" ref="A8:A17" si="4">A7+1</f>
        <v>2</v>
      </c>
      <c r="B8" s="81" t="s">
        <v>34</v>
      </c>
      <c r="C8" s="80" t="s">
        <v>120</v>
      </c>
      <c r="D8" s="17">
        <f t="shared" si="0"/>
        <v>4</v>
      </c>
      <c r="E8" s="57">
        <f t="shared" si="1"/>
        <v>169</v>
      </c>
      <c r="F8" s="57">
        <f t="shared" si="2"/>
        <v>-6</v>
      </c>
      <c r="G8" s="58">
        <f t="shared" si="3"/>
        <v>4.75</v>
      </c>
      <c r="H8" s="95">
        <v>4</v>
      </c>
      <c r="I8" s="157">
        <v>3</v>
      </c>
      <c r="J8" s="96"/>
      <c r="K8" s="157"/>
      <c r="L8" s="96">
        <v>9</v>
      </c>
      <c r="M8" s="157">
        <v>3</v>
      </c>
      <c r="N8" s="96"/>
      <c r="O8" s="186"/>
      <c r="P8" s="68"/>
      <c r="Q8" s="95">
        <v>43</v>
      </c>
      <c r="R8" s="157">
        <v>44</v>
      </c>
      <c r="S8" s="213"/>
      <c r="T8" s="157"/>
      <c r="U8" s="213">
        <v>38</v>
      </c>
      <c r="V8" s="157">
        <v>44</v>
      </c>
      <c r="W8" s="96"/>
      <c r="X8" s="224"/>
      <c r="Y8" s="7"/>
      <c r="Z8" s="7"/>
      <c r="AA8" s="7"/>
    </row>
    <row r="9" spans="1:30" ht="27" customHeight="1" x14ac:dyDescent="0.35">
      <c r="A9" s="25">
        <f t="shared" si="4"/>
        <v>3</v>
      </c>
      <c r="B9" s="66" t="s">
        <v>37</v>
      </c>
      <c r="C9" s="67" t="s">
        <v>122</v>
      </c>
      <c r="D9" s="17">
        <f t="shared" si="0"/>
        <v>4</v>
      </c>
      <c r="E9" s="57">
        <f t="shared" si="1"/>
        <v>166</v>
      </c>
      <c r="F9" s="57">
        <f t="shared" si="2"/>
        <v>-9</v>
      </c>
      <c r="G9" s="58">
        <f t="shared" si="3"/>
        <v>6.5</v>
      </c>
      <c r="H9" s="95">
        <v>12</v>
      </c>
      <c r="I9" s="157">
        <v>5</v>
      </c>
      <c r="J9" s="96"/>
      <c r="K9" s="157"/>
      <c r="L9" s="96">
        <v>1</v>
      </c>
      <c r="M9" s="157">
        <v>8</v>
      </c>
      <c r="N9" s="96"/>
      <c r="O9" s="186"/>
      <c r="P9" s="68"/>
      <c r="Q9" s="95">
        <v>35</v>
      </c>
      <c r="R9" s="157">
        <v>42</v>
      </c>
      <c r="S9" s="213"/>
      <c r="T9" s="157"/>
      <c r="U9" s="213">
        <v>50</v>
      </c>
      <c r="V9" s="157">
        <v>39</v>
      </c>
      <c r="W9" s="96"/>
      <c r="X9" s="224"/>
      <c r="Y9" s="7"/>
      <c r="Z9" s="7"/>
      <c r="AA9" s="7"/>
    </row>
    <row r="10" spans="1:30" ht="27" customHeight="1" x14ac:dyDescent="0.35">
      <c r="A10" s="25">
        <f t="shared" si="4"/>
        <v>4</v>
      </c>
      <c r="B10" s="105" t="s">
        <v>60</v>
      </c>
      <c r="C10" s="67" t="s">
        <v>124</v>
      </c>
      <c r="D10" s="17">
        <f t="shared" si="0"/>
        <v>4</v>
      </c>
      <c r="E10" s="57">
        <f t="shared" si="1"/>
        <v>164</v>
      </c>
      <c r="F10" s="57">
        <f t="shared" si="2"/>
        <v>-11</v>
      </c>
      <c r="G10" s="58">
        <f t="shared" si="3"/>
        <v>6</v>
      </c>
      <c r="H10" s="95">
        <v>3</v>
      </c>
      <c r="I10" s="157">
        <v>7</v>
      </c>
      <c r="J10" s="96"/>
      <c r="K10" s="157"/>
      <c r="L10" s="96">
        <v>7</v>
      </c>
      <c r="M10" s="157">
        <v>7</v>
      </c>
      <c r="N10" s="96"/>
      <c r="O10" s="186"/>
      <c r="P10" s="68"/>
      <c r="Q10" s="95">
        <v>44</v>
      </c>
      <c r="R10" s="157">
        <v>40</v>
      </c>
      <c r="S10" s="213"/>
      <c r="T10" s="157"/>
      <c r="U10" s="213">
        <v>40</v>
      </c>
      <c r="V10" s="157">
        <v>40</v>
      </c>
      <c r="W10" s="96"/>
      <c r="X10" s="224"/>
      <c r="Y10" s="7"/>
      <c r="Z10" s="7"/>
      <c r="AA10" s="7"/>
    </row>
    <row r="11" spans="1:30" ht="27" customHeight="1" x14ac:dyDescent="0.35">
      <c r="A11" s="25">
        <f t="shared" si="4"/>
        <v>5</v>
      </c>
      <c r="B11" s="105" t="s">
        <v>55</v>
      </c>
      <c r="C11" s="147" t="s">
        <v>126</v>
      </c>
      <c r="D11" s="17">
        <f t="shared" si="0"/>
        <v>4</v>
      </c>
      <c r="E11" s="57">
        <f t="shared" si="1"/>
        <v>163</v>
      </c>
      <c r="F11" s="57">
        <f t="shared" si="2"/>
        <v>-12</v>
      </c>
      <c r="G11" s="58">
        <f t="shared" si="3"/>
        <v>6.25</v>
      </c>
      <c r="H11" s="95">
        <v>2</v>
      </c>
      <c r="I11" s="157">
        <v>11</v>
      </c>
      <c r="J11" s="96"/>
      <c r="K11" s="157"/>
      <c r="L11" s="96">
        <v>6</v>
      </c>
      <c r="M11" s="157">
        <v>6</v>
      </c>
      <c r="N11" s="96"/>
      <c r="O11" s="186"/>
      <c r="P11" s="68"/>
      <c r="Q11" s="95">
        <v>45</v>
      </c>
      <c r="R11" s="157">
        <v>36</v>
      </c>
      <c r="S11" s="213"/>
      <c r="T11" s="157"/>
      <c r="U11" s="213">
        <v>41</v>
      </c>
      <c r="V11" s="157">
        <v>41</v>
      </c>
      <c r="W11" s="96"/>
      <c r="X11" s="186"/>
      <c r="Y11" s="7"/>
      <c r="Z11" s="7"/>
      <c r="AA11" s="7"/>
    </row>
    <row r="12" spans="1:30" ht="27" customHeight="1" x14ac:dyDescent="0.35">
      <c r="A12" s="25">
        <f t="shared" si="4"/>
        <v>6</v>
      </c>
      <c r="B12" s="66" t="s">
        <v>18</v>
      </c>
      <c r="C12" s="67" t="s">
        <v>26</v>
      </c>
      <c r="D12" s="17">
        <f t="shared" si="0"/>
        <v>4</v>
      </c>
      <c r="E12" s="57">
        <f t="shared" si="1"/>
        <v>159</v>
      </c>
      <c r="F12" s="57">
        <f t="shared" si="2"/>
        <v>-16</v>
      </c>
      <c r="G12" s="58">
        <f t="shared" si="3"/>
        <v>8.25</v>
      </c>
      <c r="H12" s="169"/>
      <c r="I12" s="205"/>
      <c r="J12" s="96">
        <v>6</v>
      </c>
      <c r="K12" s="157">
        <v>1</v>
      </c>
      <c r="L12" s="96">
        <v>13</v>
      </c>
      <c r="M12" s="157">
        <v>13</v>
      </c>
      <c r="N12" s="96"/>
      <c r="O12" s="186"/>
      <c r="P12" s="68"/>
      <c r="Q12" s="95"/>
      <c r="R12" s="157"/>
      <c r="S12" s="213">
        <v>41</v>
      </c>
      <c r="T12" s="157">
        <v>50</v>
      </c>
      <c r="U12" s="213">
        <v>34</v>
      </c>
      <c r="V12" s="157">
        <v>34</v>
      </c>
      <c r="W12" s="96"/>
      <c r="X12" s="224"/>
      <c r="Y12" s="7"/>
      <c r="Z12" s="7"/>
      <c r="AA12" s="7"/>
    </row>
    <row r="13" spans="1:30" ht="27" customHeight="1" x14ac:dyDescent="0.35">
      <c r="A13" s="25">
        <f t="shared" si="4"/>
        <v>7</v>
      </c>
      <c r="B13" s="81" t="s">
        <v>19</v>
      </c>
      <c r="C13" s="80" t="s">
        <v>121</v>
      </c>
      <c r="D13" s="17">
        <f t="shared" si="0"/>
        <v>4</v>
      </c>
      <c r="E13" s="57">
        <f t="shared" si="1"/>
        <v>154</v>
      </c>
      <c r="F13" s="57">
        <f t="shared" si="2"/>
        <v>-21</v>
      </c>
      <c r="G13" s="58">
        <f t="shared" si="3"/>
        <v>8.5</v>
      </c>
      <c r="H13" s="95">
        <v>13</v>
      </c>
      <c r="I13" s="157">
        <v>4</v>
      </c>
      <c r="J13" s="96"/>
      <c r="K13" s="157"/>
      <c r="L13" s="96">
        <v>12</v>
      </c>
      <c r="M13" s="157">
        <v>5</v>
      </c>
      <c r="N13" s="96"/>
      <c r="O13" s="186"/>
      <c r="P13" s="68"/>
      <c r="Q13" s="95">
        <v>34</v>
      </c>
      <c r="R13" s="157">
        <v>43</v>
      </c>
      <c r="S13" s="213"/>
      <c r="T13" s="157"/>
      <c r="U13" s="213">
        <v>35</v>
      </c>
      <c r="V13" s="157">
        <v>42</v>
      </c>
      <c r="W13" s="96"/>
      <c r="X13" s="224"/>
      <c r="Y13" s="7"/>
      <c r="Z13" s="7"/>
      <c r="AA13" s="7"/>
    </row>
    <row r="14" spans="1:30" ht="27" customHeight="1" x14ac:dyDescent="0.35">
      <c r="A14" s="25">
        <f t="shared" si="4"/>
        <v>8</v>
      </c>
      <c r="B14" s="226" t="s">
        <v>52</v>
      </c>
      <c r="C14" s="80" t="s">
        <v>123</v>
      </c>
      <c r="D14" s="17">
        <f t="shared" si="0"/>
        <v>4</v>
      </c>
      <c r="E14" s="57">
        <f t="shared" si="1"/>
        <v>154</v>
      </c>
      <c r="F14" s="57">
        <f t="shared" si="2"/>
        <v>-21</v>
      </c>
      <c r="G14" s="58">
        <f t="shared" si="3"/>
        <v>8.5</v>
      </c>
      <c r="H14" s="95">
        <v>14</v>
      </c>
      <c r="I14" s="157">
        <v>6</v>
      </c>
      <c r="J14" s="96"/>
      <c r="K14" s="157"/>
      <c r="L14" s="96">
        <v>5</v>
      </c>
      <c r="M14" s="157">
        <v>9</v>
      </c>
      <c r="N14" s="96"/>
      <c r="O14" s="186"/>
      <c r="P14" s="68"/>
      <c r="Q14" s="95">
        <v>33</v>
      </c>
      <c r="R14" s="157">
        <v>41</v>
      </c>
      <c r="S14" s="213"/>
      <c r="T14" s="157"/>
      <c r="U14" s="213">
        <v>42</v>
      </c>
      <c r="V14" s="157">
        <v>38</v>
      </c>
      <c r="W14" s="96"/>
      <c r="X14" s="224"/>
      <c r="Y14" s="7"/>
      <c r="Z14" s="7"/>
      <c r="AA14" s="7"/>
    </row>
    <row r="15" spans="1:30" ht="27" customHeight="1" x14ac:dyDescent="0.35">
      <c r="A15" s="25">
        <f t="shared" si="4"/>
        <v>9</v>
      </c>
      <c r="B15" s="81" t="s">
        <v>29</v>
      </c>
      <c r="C15" s="80" t="s">
        <v>128</v>
      </c>
      <c r="D15" s="17">
        <f t="shared" si="0"/>
        <v>4</v>
      </c>
      <c r="E15" s="57">
        <f t="shared" si="1"/>
        <v>154</v>
      </c>
      <c r="F15" s="57">
        <f t="shared" si="2"/>
        <v>-21</v>
      </c>
      <c r="G15" s="58">
        <f t="shared" si="3"/>
        <v>8.5</v>
      </c>
      <c r="H15" s="95">
        <v>8</v>
      </c>
      <c r="I15" s="157">
        <v>14</v>
      </c>
      <c r="J15" s="96"/>
      <c r="K15" s="157"/>
      <c r="L15" s="96">
        <v>2</v>
      </c>
      <c r="M15" s="157">
        <v>10</v>
      </c>
      <c r="N15" s="96"/>
      <c r="O15" s="186"/>
      <c r="P15" s="68"/>
      <c r="Q15" s="95">
        <v>39</v>
      </c>
      <c r="R15" s="157">
        <v>33</v>
      </c>
      <c r="S15" s="213"/>
      <c r="T15" s="157"/>
      <c r="U15" s="213">
        <v>45</v>
      </c>
      <c r="V15" s="157">
        <v>37</v>
      </c>
      <c r="W15" s="96"/>
      <c r="X15" s="224"/>
      <c r="Y15" s="7"/>
      <c r="Z15" s="7"/>
      <c r="AA15" s="7"/>
    </row>
    <row r="16" spans="1:30" ht="27" customHeight="1" x14ac:dyDescent="0.35">
      <c r="A16" s="25">
        <f t="shared" si="4"/>
        <v>10</v>
      </c>
      <c r="B16" s="107" t="s">
        <v>28</v>
      </c>
      <c r="C16" s="72" t="s">
        <v>127</v>
      </c>
      <c r="D16" s="17">
        <f t="shared" si="0"/>
        <v>4</v>
      </c>
      <c r="E16" s="57">
        <f t="shared" si="1"/>
        <v>151</v>
      </c>
      <c r="F16" s="57">
        <f t="shared" si="2"/>
        <v>-24</v>
      </c>
      <c r="G16" s="58">
        <f t="shared" si="3"/>
        <v>9.25</v>
      </c>
      <c r="H16" s="95">
        <v>9</v>
      </c>
      <c r="I16" s="157">
        <v>13</v>
      </c>
      <c r="J16" s="96"/>
      <c r="K16" s="157"/>
      <c r="L16" s="96">
        <v>4</v>
      </c>
      <c r="M16" s="157">
        <v>11</v>
      </c>
      <c r="N16" s="96"/>
      <c r="O16" s="186"/>
      <c r="P16" s="68"/>
      <c r="Q16" s="95">
        <v>38</v>
      </c>
      <c r="R16" s="157">
        <v>34</v>
      </c>
      <c r="S16" s="213"/>
      <c r="T16" s="157"/>
      <c r="U16" s="213">
        <v>43</v>
      </c>
      <c r="V16" s="157">
        <v>36</v>
      </c>
      <c r="W16" s="96"/>
      <c r="X16" s="224"/>
      <c r="Y16" s="7"/>
      <c r="Z16" s="7"/>
      <c r="AA16" s="7"/>
    </row>
    <row r="17" spans="1:27" ht="27" customHeight="1" x14ac:dyDescent="0.35">
      <c r="A17" s="25">
        <f t="shared" si="4"/>
        <v>11</v>
      </c>
      <c r="B17" s="105" t="s">
        <v>59</v>
      </c>
      <c r="C17" s="67" t="s">
        <v>125</v>
      </c>
      <c r="D17" s="17">
        <f t="shared" si="0"/>
        <v>4</v>
      </c>
      <c r="E17" s="57">
        <f t="shared" si="1"/>
        <v>146</v>
      </c>
      <c r="F17" s="57">
        <f t="shared" si="2"/>
        <v>-29</v>
      </c>
      <c r="G17" s="58">
        <f t="shared" si="3"/>
        <v>10.5</v>
      </c>
      <c r="H17" s="95">
        <v>10</v>
      </c>
      <c r="I17" s="157">
        <v>9</v>
      </c>
      <c r="J17" s="96"/>
      <c r="K17" s="157"/>
      <c r="L17" s="96">
        <v>11</v>
      </c>
      <c r="M17" s="157">
        <v>12</v>
      </c>
      <c r="N17" s="96"/>
      <c r="O17" s="186"/>
      <c r="P17" s="68"/>
      <c r="Q17" s="95">
        <v>37</v>
      </c>
      <c r="R17" s="157">
        <v>38</v>
      </c>
      <c r="S17" s="213"/>
      <c r="T17" s="157"/>
      <c r="U17" s="213">
        <v>36</v>
      </c>
      <c r="V17" s="157">
        <v>35</v>
      </c>
      <c r="W17" s="96"/>
      <c r="X17" s="224"/>
      <c r="Y17" s="7"/>
      <c r="Z17" s="7"/>
      <c r="AA17" s="7"/>
    </row>
    <row r="18" spans="1:27" ht="24" thickBot="1" x14ac:dyDescent="0.4">
      <c r="A18" s="85">
        <v>32</v>
      </c>
      <c r="B18" s="83"/>
      <c r="C18" s="79"/>
      <c r="D18" s="87"/>
      <c r="E18" s="43"/>
      <c r="F18" s="43"/>
      <c r="G18" s="44"/>
      <c r="H18" s="97"/>
      <c r="I18" s="199"/>
      <c r="J18" s="98"/>
      <c r="K18" s="199"/>
      <c r="L18" s="98"/>
      <c r="M18" s="199"/>
      <c r="N18" s="98"/>
      <c r="O18" s="220"/>
      <c r="P18" s="73"/>
      <c r="Q18" s="97"/>
      <c r="R18" s="199"/>
      <c r="S18" s="221"/>
      <c r="T18" s="199"/>
      <c r="U18" s="221"/>
      <c r="V18" s="199"/>
      <c r="W18" s="98"/>
      <c r="X18" s="225"/>
    </row>
    <row r="19" spans="1:27" ht="24" thickBot="1" x14ac:dyDescent="0.4">
      <c r="A19" s="27"/>
      <c r="B19" s="24"/>
      <c r="C19" s="20"/>
      <c r="D19" s="16"/>
      <c r="E19" s="15"/>
      <c r="F19" s="28"/>
      <c r="G19" s="16"/>
      <c r="H19" s="45">
        <f t="shared" ref="H19:O19" si="5">COUNTA(H7:H18)</f>
        <v>10</v>
      </c>
      <c r="I19" s="45">
        <f t="shared" si="5"/>
        <v>10</v>
      </c>
      <c r="J19" s="45">
        <f t="shared" si="5"/>
        <v>1</v>
      </c>
      <c r="K19" s="45">
        <f t="shared" si="5"/>
        <v>1</v>
      </c>
      <c r="L19" s="45">
        <f t="shared" si="5"/>
        <v>11</v>
      </c>
      <c r="M19" s="45">
        <f t="shared" si="5"/>
        <v>11</v>
      </c>
      <c r="N19" s="45">
        <f t="shared" si="5"/>
        <v>0</v>
      </c>
      <c r="O19" s="48">
        <f t="shared" si="5"/>
        <v>0</v>
      </c>
      <c r="P19" s="60"/>
      <c r="Q19" s="50">
        <f t="shared" ref="Q19:X19" si="6">COUNTA(Q7:Q18)</f>
        <v>10</v>
      </c>
      <c r="R19" s="50">
        <f t="shared" si="6"/>
        <v>10</v>
      </c>
      <c r="S19" s="45">
        <f t="shared" si="6"/>
        <v>1</v>
      </c>
      <c r="T19" s="45">
        <f t="shared" si="6"/>
        <v>1</v>
      </c>
      <c r="U19" s="45">
        <f t="shared" si="6"/>
        <v>11</v>
      </c>
      <c r="V19" s="45">
        <f t="shared" si="6"/>
        <v>11</v>
      </c>
      <c r="W19" s="45">
        <f t="shared" si="6"/>
        <v>0</v>
      </c>
      <c r="X19" s="82">
        <f t="shared" si="6"/>
        <v>0</v>
      </c>
    </row>
    <row r="20" spans="1:27" ht="25.5" customHeight="1" x14ac:dyDescent="0.35">
      <c r="A20" s="29" t="s">
        <v>8</v>
      </c>
      <c r="B20" s="29"/>
      <c r="C20" s="30"/>
      <c r="D20" s="18">
        <v>4</v>
      </c>
      <c r="E20" s="15"/>
      <c r="F20" s="28"/>
      <c r="G20" s="16"/>
      <c r="H20" s="17"/>
      <c r="I20" s="17"/>
      <c r="J20" s="17"/>
      <c r="K20" s="17"/>
      <c r="L20" s="17"/>
      <c r="M20" s="17"/>
      <c r="N20" s="17"/>
      <c r="O20" s="17"/>
      <c r="P20" s="31"/>
      <c r="Q20" s="32"/>
      <c r="R20" s="32"/>
      <c r="S20" s="32"/>
      <c r="T20" s="32"/>
      <c r="U20" s="32"/>
      <c r="V20" s="32"/>
      <c r="W20" s="32"/>
      <c r="X20" s="32"/>
    </row>
    <row r="21" spans="1:27" ht="27" x14ac:dyDescent="0.5">
      <c r="A21" s="29" t="s">
        <v>9</v>
      </c>
      <c r="B21" s="29"/>
      <c r="C21" s="30"/>
      <c r="D21" s="18">
        <v>4</v>
      </c>
      <c r="E21" s="15"/>
      <c r="F21" s="28"/>
      <c r="G21" s="16"/>
      <c r="H21" s="28"/>
      <c r="I21" s="28"/>
      <c r="J21" s="28"/>
      <c r="K21" s="153"/>
      <c r="L21" s="154"/>
      <c r="M21" s="154"/>
      <c r="N21" s="155"/>
      <c r="O21" s="34"/>
      <c r="P21" s="17"/>
      <c r="Q21" s="33"/>
      <c r="R21" s="33"/>
      <c r="S21" s="155"/>
      <c r="T21" s="162"/>
      <c r="U21" s="161"/>
      <c r="V21" s="163"/>
      <c r="W21" s="34"/>
      <c r="X21" s="34"/>
    </row>
    <row r="22" spans="1:27" ht="23.25" x14ac:dyDescent="0.35">
      <c r="A22" s="29" t="s">
        <v>12</v>
      </c>
      <c r="B22" s="29"/>
      <c r="C22" s="30"/>
      <c r="D22" s="35" t="e">
        <f>SUM(#REF!)</f>
        <v>#REF!</v>
      </c>
      <c r="E22" s="15"/>
      <c r="F22" s="28"/>
      <c r="G22" s="16"/>
      <c r="H22" s="33"/>
      <c r="I22" s="33"/>
      <c r="J22" s="33"/>
      <c r="K22" s="34"/>
      <c r="L22" s="34"/>
      <c r="M22" s="34"/>
      <c r="N22" s="34"/>
      <c r="O22" s="34"/>
      <c r="P22" s="17"/>
      <c r="Q22" s="33"/>
      <c r="R22" s="33"/>
      <c r="S22" s="33"/>
      <c r="T22" s="34"/>
      <c r="U22" s="34"/>
      <c r="V22" s="34"/>
      <c r="W22" s="34"/>
      <c r="X22" s="34"/>
    </row>
    <row r="23" spans="1:27" ht="23.25" x14ac:dyDescent="0.35">
      <c r="A23" s="29" t="s">
        <v>10</v>
      </c>
      <c r="B23" s="29"/>
      <c r="C23" s="30"/>
      <c r="D23" s="36">
        <f>SUM(H19:O19)/4</f>
        <v>11</v>
      </c>
      <c r="E23" s="15"/>
      <c r="F23" s="28"/>
      <c r="G23" s="16"/>
      <c r="H23" s="33"/>
      <c r="I23" s="33"/>
      <c r="J23" s="33"/>
      <c r="K23" s="34"/>
      <c r="L23" s="34"/>
      <c r="M23" s="34"/>
      <c r="N23" s="34"/>
      <c r="O23" s="34"/>
      <c r="P23" s="17"/>
      <c r="Q23" s="33"/>
      <c r="R23" s="33"/>
      <c r="S23" s="33"/>
      <c r="T23" s="34"/>
      <c r="U23" s="34"/>
      <c r="V23" s="34"/>
      <c r="W23" s="34"/>
      <c r="X23" s="34"/>
    </row>
    <row r="24" spans="1:27" ht="23.25" x14ac:dyDescent="0.35">
      <c r="A24" s="27"/>
      <c r="B24" s="27"/>
      <c r="C24" s="26"/>
      <c r="D24" s="26"/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19"/>
      <c r="Q24" s="27"/>
      <c r="R24" s="27"/>
      <c r="S24" s="27"/>
      <c r="T24" s="27"/>
      <c r="U24" s="27"/>
      <c r="V24" s="27"/>
      <c r="W24" s="27"/>
      <c r="X24" s="27"/>
    </row>
    <row r="25" spans="1:27" ht="23.25" x14ac:dyDescent="0.35">
      <c r="A25" s="27"/>
      <c r="B25" s="27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19"/>
      <c r="Q25" s="27"/>
      <c r="R25" s="27"/>
      <c r="S25" s="27"/>
      <c r="T25" s="27"/>
      <c r="U25" s="27"/>
      <c r="V25" s="27"/>
      <c r="W25" s="27"/>
      <c r="X25" s="27"/>
    </row>
    <row r="26" spans="1:27" ht="23.25" x14ac:dyDescent="0.35">
      <c r="A26" s="27"/>
      <c r="B26" s="27"/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7"/>
      <c r="N26" s="27"/>
      <c r="O26" s="27"/>
      <c r="P26" s="19"/>
      <c r="Q26" s="27"/>
      <c r="R26" s="27"/>
      <c r="S26" s="27"/>
      <c r="T26" s="27"/>
      <c r="U26" s="27"/>
      <c r="V26" s="27"/>
      <c r="W26" s="27"/>
      <c r="X26" s="27"/>
    </row>
    <row r="27" spans="1:27" ht="23.25" x14ac:dyDescent="0.35">
      <c r="A27" s="27"/>
      <c r="B27" s="27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19"/>
      <c r="Q27" s="27"/>
      <c r="R27" s="27"/>
      <c r="S27" s="27"/>
      <c r="T27" s="27"/>
      <c r="U27" s="27"/>
      <c r="V27" s="27"/>
      <c r="W27" s="27"/>
      <c r="X27" s="27"/>
    </row>
    <row r="28" spans="1:27" ht="23.25" x14ac:dyDescent="0.35">
      <c r="A28" s="27"/>
      <c r="B28" s="27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19"/>
      <c r="Q28" s="27"/>
      <c r="R28" s="27"/>
      <c r="S28" s="27"/>
      <c r="T28" s="27"/>
      <c r="U28" s="27"/>
      <c r="V28" s="27"/>
      <c r="W28" s="27"/>
      <c r="X28" s="27"/>
    </row>
    <row r="29" spans="1:27" ht="23.25" x14ac:dyDescent="0.35">
      <c r="A29" s="27"/>
      <c r="B29" s="27"/>
      <c r="C29" s="26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19"/>
      <c r="Q29" s="27"/>
      <c r="R29" s="27"/>
      <c r="S29" s="27"/>
      <c r="T29" s="27"/>
      <c r="U29" s="27"/>
      <c r="V29" s="27"/>
      <c r="W29" s="27"/>
      <c r="X29" s="27"/>
    </row>
    <row r="30" spans="1:27" ht="23.25" x14ac:dyDescent="0.35">
      <c r="A30" s="27"/>
      <c r="B30" s="27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19"/>
      <c r="Q30" s="27"/>
      <c r="R30" s="27"/>
      <c r="S30" s="27"/>
      <c r="T30" s="27"/>
      <c r="U30" s="27"/>
      <c r="V30" s="27"/>
      <c r="W30" s="27"/>
      <c r="X30" s="27"/>
    </row>
    <row r="31" spans="1:27" ht="23.25" x14ac:dyDescent="0.35">
      <c r="A31" s="27"/>
      <c r="B31" s="27"/>
      <c r="C31" s="26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  <c r="P31" s="19"/>
      <c r="Q31" s="27"/>
      <c r="R31" s="27"/>
      <c r="S31" s="27"/>
      <c r="T31" s="27"/>
      <c r="U31" s="27"/>
      <c r="V31" s="27"/>
      <c r="W31" s="27"/>
      <c r="X31" s="27"/>
    </row>
    <row r="32" spans="1:27" ht="23.25" x14ac:dyDescent="0.35">
      <c r="A32" s="27"/>
      <c r="B32" s="27"/>
      <c r="C32" s="26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  <c r="O32" s="27"/>
      <c r="P32" s="19"/>
      <c r="Q32" s="27"/>
      <c r="R32" s="27"/>
      <c r="S32" s="27"/>
      <c r="T32" s="27"/>
      <c r="U32" s="27"/>
      <c r="V32" s="27"/>
      <c r="W32" s="27"/>
      <c r="X32" s="27"/>
    </row>
    <row r="33" spans="1:24" ht="23.25" x14ac:dyDescent="0.35">
      <c r="A33" s="27"/>
      <c r="B33" s="27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19"/>
      <c r="Q33" s="27"/>
      <c r="R33" s="27"/>
      <c r="S33" s="27"/>
      <c r="T33" s="27"/>
      <c r="U33" s="27"/>
      <c r="V33" s="27"/>
      <c r="W33" s="27"/>
      <c r="X33" s="27"/>
    </row>
    <row r="34" spans="1:24" ht="23.25" x14ac:dyDescent="0.35">
      <c r="A34" s="27"/>
      <c r="B34" s="27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  <c r="O34" s="27"/>
      <c r="P34" s="19"/>
      <c r="Q34" s="27"/>
      <c r="R34" s="27"/>
      <c r="S34" s="27"/>
      <c r="T34" s="27"/>
      <c r="U34" s="27"/>
      <c r="V34" s="27"/>
      <c r="W34" s="27"/>
      <c r="X34" s="27"/>
    </row>
    <row r="35" spans="1:24" ht="23.25" x14ac:dyDescent="0.35">
      <c r="A35" s="27"/>
      <c r="B35" s="27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19"/>
      <c r="Q35" s="27"/>
      <c r="R35" s="27"/>
      <c r="S35" s="27"/>
      <c r="T35" s="27"/>
      <c r="U35" s="27"/>
      <c r="V35" s="27"/>
      <c r="W35" s="27"/>
      <c r="X35" s="27"/>
    </row>
    <row r="36" spans="1:24" ht="23.25" x14ac:dyDescent="0.35">
      <c r="A36" s="27"/>
      <c r="B36" s="27"/>
      <c r="C36" s="26"/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19"/>
      <c r="Q36" s="27"/>
      <c r="R36" s="27"/>
      <c r="S36" s="27"/>
      <c r="T36" s="27"/>
      <c r="U36" s="27"/>
      <c r="V36" s="27"/>
      <c r="W36" s="27"/>
      <c r="X36" s="27"/>
    </row>
    <row r="37" spans="1:24" ht="23.25" x14ac:dyDescent="0.35">
      <c r="A37" s="27"/>
      <c r="B37" s="27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19"/>
      <c r="Q37" s="27"/>
      <c r="R37" s="27"/>
      <c r="S37" s="27"/>
      <c r="T37" s="27"/>
      <c r="U37" s="27"/>
      <c r="V37" s="27"/>
      <c r="W37" s="27"/>
      <c r="X37" s="27"/>
    </row>
    <row r="38" spans="1:24" ht="23.25" x14ac:dyDescent="0.35">
      <c r="A38" s="27"/>
      <c r="B38" s="27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  <c r="P38" s="19"/>
      <c r="Q38" s="27"/>
      <c r="R38" s="27"/>
      <c r="S38" s="27"/>
      <c r="T38" s="27"/>
      <c r="U38" s="27"/>
      <c r="V38" s="27"/>
      <c r="W38" s="27"/>
      <c r="X38" s="27"/>
    </row>
    <row r="39" spans="1:24" ht="23.25" x14ac:dyDescent="0.35">
      <c r="A39" s="27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7"/>
      <c r="P39" s="19"/>
      <c r="Q39" s="27"/>
      <c r="R39" s="27"/>
      <c r="S39" s="27"/>
      <c r="T39" s="27"/>
      <c r="U39" s="27"/>
      <c r="V39" s="27"/>
      <c r="W39" s="27"/>
      <c r="X39" s="27"/>
    </row>
    <row r="40" spans="1:24" ht="20.25" x14ac:dyDescent="0.3">
      <c r="A40" s="13"/>
      <c r="B40" s="13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1"/>
      <c r="Q40" s="13"/>
      <c r="R40" s="13"/>
      <c r="S40" s="13"/>
      <c r="T40" s="13"/>
      <c r="U40" s="13"/>
      <c r="V40" s="13"/>
      <c r="W40" s="13"/>
      <c r="X40" s="13"/>
    </row>
    <row r="41" spans="1:24" ht="20.25" x14ac:dyDescent="0.3">
      <c r="A41" s="13"/>
      <c r="B41" s="13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1"/>
      <c r="Q41" s="13"/>
      <c r="R41" s="13"/>
      <c r="S41" s="13"/>
      <c r="T41" s="13"/>
      <c r="U41" s="13"/>
      <c r="V41" s="13"/>
      <c r="W41" s="13"/>
      <c r="X41" s="13"/>
    </row>
    <row r="42" spans="1:24" ht="20.25" x14ac:dyDescent="0.3">
      <c r="A42" s="13"/>
      <c r="B42" s="13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1"/>
      <c r="Q42" s="13"/>
      <c r="R42" s="13"/>
      <c r="S42" s="13"/>
      <c r="T42" s="13"/>
      <c r="U42" s="13"/>
      <c r="V42" s="13"/>
      <c r="W42" s="13"/>
      <c r="X42" s="13"/>
    </row>
    <row r="43" spans="1:24" ht="20.25" x14ac:dyDescent="0.3">
      <c r="A43" s="13"/>
      <c r="B43" s="13"/>
      <c r="C43" s="12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1"/>
      <c r="Q43" s="13"/>
      <c r="R43" s="13"/>
      <c r="S43" s="13"/>
      <c r="T43" s="13"/>
      <c r="U43" s="13"/>
      <c r="V43" s="13"/>
      <c r="W43" s="13"/>
      <c r="X43" s="13"/>
    </row>
    <row r="44" spans="1:24" ht="20.25" x14ac:dyDescent="0.3">
      <c r="A44" s="13"/>
      <c r="B44" s="13"/>
      <c r="C44" s="12"/>
      <c r="D44" s="12"/>
      <c r="E44" s="12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1"/>
      <c r="Q44" s="13"/>
      <c r="R44" s="13"/>
      <c r="S44" s="13"/>
      <c r="T44" s="13"/>
      <c r="U44" s="13"/>
      <c r="V44" s="13"/>
      <c r="W44" s="13"/>
      <c r="X44" s="13"/>
    </row>
    <row r="45" spans="1:24" ht="20.25" x14ac:dyDescent="0.3">
      <c r="A45" s="13"/>
      <c r="B45" s="13"/>
      <c r="C45" s="12"/>
      <c r="D45" s="12"/>
      <c r="E45" s="12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1"/>
      <c r="Q45" s="13"/>
      <c r="R45" s="13"/>
      <c r="S45" s="13"/>
      <c r="T45" s="13"/>
      <c r="U45" s="13"/>
      <c r="V45" s="13"/>
      <c r="W45" s="13"/>
      <c r="X45" s="13"/>
    </row>
    <row r="46" spans="1:24" ht="20.25" x14ac:dyDescent="0.3">
      <c r="A46" s="13"/>
      <c r="B46" s="13"/>
      <c r="C46" s="12"/>
      <c r="D46" s="12"/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1"/>
      <c r="Q46" s="13"/>
      <c r="R46" s="13"/>
      <c r="S46" s="13"/>
      <c r="T46" s="13"/>
      <c r="U46" s="13"/>
      <c r="V46" s="13"/>
      <c r="W46" s="13"/>
      <c r="X46" s="13"/>
    </row>
    <row r="47" spans="1:24" ht="20.25" x14ac:dyDescent="0.3">
      <c r="A47" s="13"/>
      <c r="B47" s="13"/>
      <c r="C47" s="12"/>
      <c r="D47" s="12"/>
      <c r="E47" s="12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1"/>
      <c r="Q47" s="13"/>
      <c r="R47" s="13"/>
      <c r="S47" s="13"/>
      <c r="T47" s="13"/>
      <c r="U47" s="13"/>
      <c r="V47" s="13"/>
      <c r="W47" s="13"/>
      <c r="X47" s="13"/>
    </row>
    <row r="48" spans="1:24" ht="20.25" x14ac:dyDescent="0.3">
      <c r="A48" s="13"/>
      <c r="B48" s="13"/>
      <c r="C48" s="12"/>
      <c r="D48" s="12"/>
      <c r="E48" s="12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1"/>
      <c r="Q48" s="13"/>
      <c r="R48" s="13"/>
      <c r="S48" s="13"/>
      <c r="T48" s="13"/>
      <c r="U48" s="13"/>
      <c r="V48" s="13"/>
      <c r="W48" s="13"/>
      <c r="X48" s="13"/>
    </row>
    <row r="49" spans="1:24" ht="20.25" x14ac:dyDescent="0.3">
      <c r="A49" s="13"/>
      <c r="B49" s="13"/>
      <c r="C49" s="12"/>
      <c r="D49" s="12"/>
      <c r="E49" s="12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1"/>
      <c r="Q49" s="13"/>
      <c r="R49" s="13"/>
      <c r="S49" s="13"/>
      <c r="T49" s="13"/>
      <c r="U49" s="13"/>
      <c r="V49" s="13"/>
      <c r="W49" s="13"/>
      <c r="X49" s="13"/>
    </row>
    <row r="50" spans="1:24" ht="20.25" x14ac:dyDescent="0.3">
      <c r="A50" s="13"/>
      <c r="B50" s="13"/>
      <c r="C50" s="12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1"/>
      <c r="Q50" s="13"/>
      <c r="R50" s="13"/>
      <c r="S50" s="13"/>
      <c r="T50" s="13"/>
      <c r="U50" s="13"/>
      <c r="V50" s="13"/>
      <c r="W50" s="13"/>
      <c r="X50" s="13"/>
    </row>
  </sheetData>
  <sortState ref="B7:W17">
    <sortCondition descending="1" ref="E7:E17"/>
  </sortState>
  <mergeCells count="3">
    <mergeCell ref="H4:O4"/>
    <mergeCell ref="Q4:X4"/>
    <mergeCell ref="A5:C5"/>
  </mergeCells>
  <printOptions horizontalCentered="1"/>
  <pageMargins left="0.3" right="0.3" top="0.3" bottom="0.3" header="0.25" footer="0.25"/>
  <pageSetup scale="5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Bandits</vt:lpstr>
      <vt:lpstr>Outlaws</vt:lpstr>
      <vt:lpstr>Young Lions</vt:lpstr>
      <vt:lpstr>Semi-Pro</vt:lpstr>
      <vt:lpstr>Masters</vt:lpstr>
      <vt:lpstr>Pro</vt:lpstr>
      <vt:lpstr>Sheet1</vt:lpstr>
      <vt:lpstr>Bandits!Print_Area</vt:lpstr>
      <vt:lpstr>Masters!Print_Area</vt:lpstr>
      <vt:lpstr>Outlaws!Print_Area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Laila Razmyar</cp:lastModifiedBy>
  <cp:lastPrinted>2016-07-05T19:39:23Z</cp:lastPrinted>
  <dcterms:created xsi:type="dcterms:W3CDTF">2012-07-12T03:04:38Z</dcterms:created>
  <dcterms:modified xsi:type="dcterms:W3CDTF">2016-07-20T17:25:16Z</dcterms:modified>
</cp:coreProperties>
</file>